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'Arkusz1'!$A$1:$D$77</definedName>
  </definedNames>
  <calcPr fullCalcOnLoad="1"/>
</workbook>
</file>

<file path=xl/sharedStrings.xml><?xml version="1.0" encoding="utf-8"?>
<sst xmlns="http://schemas.openxmlformats.org/spreadsheetml/2006/main" count="58" uniqueCount="46">
  <si>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</si>
  <si>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</si>
  <si>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</si>
  <si>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</si>
  <si>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</si>
  <si>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</si>
  <si>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</si>
  <si>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</si>
  <si>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</si>
  <si>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</si>
  <si>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</si>
  <si>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</si>
  <si>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</si>
  <si>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</si>
  <si>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</si>
  <si>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</si>
  <si>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</si>
  <si>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</si>
  <si>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</si>
  <si>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</si>
  <si>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</si>
  <si>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</si>
  <si>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</si>
  <si>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</si>
  <si>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</si>
  <si>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</si>
  <si>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</si>
  <si>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</si>
  <si>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</si>
  <si>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</si>
  <si>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</si>
  <si>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</si>
  <si>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</si>
  <si>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</si>
  <si>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</si>
  <si>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</si>
  <si>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</si>
  <si>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t>* na pokrycie kosztów pobytu dziecka mieszk. Brzegu                                 w przedszkolu prowadzonym przez Gminę Olszanka</t>
  </si>
  <si>
    <t>* wydatki majątkowe - zakup i montaż urządzeń zabawowych na placu zabaw - PP nr 4</t>
  </si>
  <si>
    <t>* wydatki majątkowe - zakup i montaż urządzeń zabawowych na placu zabaw - PP nr 6</t>
  </si>
  <si>
    <t>* wydatki majątkowe - zakup i montaż urządzeń zabawowych na placu zabaw - PP nr 10</t>
  </si>
  <si>
    <t>* wydatki majątkowe - zakup trzonu gazowego z piekarnikiem elektrycznym - PP nr 5</t>
  </si>
  <si>
    <t>* wydatki majątkowe - likwidacja barier architektonicznych PFRON - PP nr 7</t>
  </si>
  <si>
    <t>* wydatki majątkowe - zakup kuchni gazowej z piekarnikiem - PP nr 11</t>
  </si>
  <si>
    <t>Gmina Olszanka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</si>
  <si>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- 8.300 zł,                                                            Nagłośnienie Brzeskiego Centrum Kultury - 250.000 zł            § 6220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</si>
</sst>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C2" sqref="C2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7.5" customHeight="1">
      <c r="A10" s="5"/>
      <c r="B10" s="3"/>
      <c r="C10" s="5"/>
      <c r="D10" s="5"/>
    </row>
    <row r="11" spans="1:4" ht="0.75" customHeight="1" hidden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SUM(D13:D25)</f>
        <v>7972764</v>
      </c>
    </row>
    <row r="13" spans="1:4" ht="12.75" customHeight="1">
      <c r="A13" s="15"/>
      <c r="B13" s="9"/>
      <c r="C13" s="16" t="s">
        <v>13</v>
      </c>
      <c r="D13" s="17">
        <f>7324324+208028+33500+29900+25000+12000+20000+46342+15000+18000</f>
        <v>7732094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24.75" customHeight="1">
      <c r="A18" s="19"/>
      <c r="B18" s="16"/>
      <c r="C18" s="16" t="s">
        <v>38</v>
      </c>
      <c r="D18" s="20">
        <v>25000</v>
      </c>
    </row>
    <row r="19" spans="1:4" ht="24.75" customHeight="1">
      <c r="A19" s="19"/>
      <c r="B19" s="16"/>
      <c r="C19" s="16" t="s">
        <v>41</v>
      </c>
      <c r="D19" s="20">
        <v>7100</v>
      </c>
    </row>
    <row r="20" spans="1:4" ht="25.5" customHeight="1">
      <c r="A20" s="19"/>
      <c r="B20" s="16"/>
      <c r="C20" s="16" t="s">
        <v>39</v>
      </c>
      <c r="D20" s="20">
        <v>31000</v>
      </c>
    </row>
    <row r="21" spans="1:4" ht="25.5" customHeight="1">
      <c r="A21" s="19"/>
      <c r="B21" s="16"/>
      <c r="C21" s="16" t="s">
        <v>42</v>
      </c>
      <c r="D21" s="20">
        <v>32300</v>
      </c>
    </row>
    <row r="22" spans="1:4" ht="26.25" customHeight="1">
      <c r="A22" s="19"/>
      <c r="B22" s="16"/>
      <c r="C22" s="16" t="s">
        <v>40</v>
      </c>
      <c r="D22" s="20">
        <v>44000</v>
      </c>
    </row>
    <row r="23" spans="1:4" ht="26.25" customHeight="1">
      <c r="A23" s="19"/>
      <c r="B23" s="16"/>
      <c r="C23" s="16" t="s">
        <v>43</v>
      </c>
      <c r="D23" s="20">
        <v>10000</v>
      </c>
    </row>
    <row r="24" spans="1:4" ht="1.5" customHeight="1">
      <c r="A24" s="19"/>
      <c r="B24" s="16"/>
      <c r="C24" s="16"/>
      <c r="D24" s="20"/>
    </row>
    <row r="25" spans="1:4" ht="6" customHeight="1" thickBot="1">
      <c r="A25" s="76"/>
      <c r="B25" s="77"/>
      <c r="C25" s="77"/>
      <c r="D25" s="78"/>
    </row>
    <row r="26" spans="1:4" ht="7.5" customHeight="1">
      <c r="A26" s="26"/>
      <c r="B26" s="27"/>
      <c r="C26" s="28"/>
      <c r="D26" s="29"/>
    </row>
    <row r="27" spans="1:4" ht="12.75" customHeight="1">
      <c r="A27" s="30"/>
      <c r="B27" s="31" t="s">
        <v>5</v>
      </c>
      <c r="C27" s="32"/>
      <c r="D27" s="33">
        <f>SUM(D12)</f>
        <v>7972764</v>
      </c>
    </row>
    <row r="28" spans="1:4" ht="7.5" customHeight="1" thickBot="1">
      <c r="A28" s="34"/>
      <c r="B28" s="35"/>
      <c r="C28" s="36"/>
      <c r="D28" s="37"/>
    </row>
    <row r="29" spans="1:4" ht="12.75" customHeight="1">
      <c r="A29" s="18"/>
      <c r="B29" s="18"/>
      <c r="C29" s="18"/>
      <c r="D29" s="38"/>
    </row>
    <row r="30" spans="1:4" ht="15.75">
      <c r="A30" s="10"/>
      <c r="B30" s="74" t="s">
        <v>27</v>
      </c>
      <c r="C30" s="10"/>
      <c r="D30" s="10"/>
    </row>
    <row r="31" spans="1:4" ht="12.75" customHeight="1" thickBot="1">
      <c r="A31" s="10"/>
      <c r="B31" s="10"/>
      <c r="C31" s="10"/>
      <c r="D31" s="10"/>
    </row>
    <row r="32" spans="1:4" ht="12.75" customHeight="1">
      <c r="A32" s="45" t="s">
        <v>1</v>
      </c>
      <c r="B32" s="43" t="s">
        <v>2</v>
      </c>
      <c r="C32" s="39" t="s">
        <v>6</v>
      </c>
      <c r="D32" s="39" t="s">
        <v>20</v>
      </c>
    </row>
    <row r="33" spans="1:4" ht="12.75" customHeight="1" thickBot="1">
      <c r="A33" s="46"/>
      <c r="B33" s="36"/>
      <c r="C33" s="36"/>
      <c r="D33" s="40"/>
    </row>
    <row r="34" spans="1:4" ht="6.75" customHeight="1">
      <c r="A34" s="9"/>
      <c r="B34" s="10"/>
      <c r="C34" s="47"/>
      <c r="D34" s="48"/>
    </row>
    <row r="35" spans="1:4" ht="12.75" customHeight="1">
      <c r="A35" s="22">
        <v>921</v>
      </c>
      <c r="B35" s="12" t="s">
        <v>7</v>
      </c>
      <c r="C35" s="49"/>
      <c r="D35" s="14">
        <f>SUM(D36:D36)</f>
        <v>950000</v>
      </c>
    </row>
    <row r="36" spans="1:4" ht="25.5">
      <c r="A36" s="9"/>
      <c r="B36" s="18"/>
      <c r="C36" s="50" t="s">
        <v>30</v>
      </c>
      <c r="D36" s="17">
        <v>950000</v>
      </c>
    </row>
    <row r="37" spans="1:4" ht="12.75" customHeight="1">
      <c r="A37" s="9"/>
      <c r="B37" s="6"/>
      <c r="C37" s="51"/>
      <c r="D37" s="21"/>
    </row>
    <row r="38" spans="1:4" ht="9.75" customHeight="1">
      <c r="A38" s="9"/>
      <c r="B38" s="10"/>
      <c r="C38" s="47"/>
      <c r="D38" s="17"/>
    </row>
    <row r="39" spans="1:4" ht="12.75" customHeight="1">
      <c r="A39" s="9"/>
      <c r="B39" s="12" t="s">
        <v>8</v>
      </c>
      <c r="C39" s="49"/>
      <c r="D39" s="14">
        <f>SUM(D40:D40)</f>
        <v>1499300</v>
      </c>
    </row>
    <row r="40" spans="1:4" ht="89.25">
      <c r="A40" s="9"/>
      <c r="B40" s="18"/>
      <c r="C40" s="50" t="s">
        <v>45</v>
      </c>
      <c r="D40" s="17">
        <f>1641000-141700</f>
        <v>1499300</v>
      </c>
    </row>
    <row r="41" spans="1:4" ht="9" customHeight="1" thickBot="1">
      <c r="A41" s="52"/>
      <c r="B41" s="52"/>
      <c r="C41" s="24"/>
      <c r="D41" s="25"/>
    </row>
    <row r="42" spans="1:4" ht="8.25" customHeight="1">
      <c r="A42" s="28"/>
      <c r="B42" s="10"/>
      <c r="C42" s="47"/>
      <c r="D42" s="53"/>
    </row>
    <row r="43" spans="1:4" ht="12.75" customHeight="1">
      <c r="A43" s="54"/>
      <c r="B43" s="1" t="s">
        <v>5</v>
      </c>
      <c r="C43" s="55"/>
      <c r="D43" s="33">
        <f>SUM(D35,D39)</f>
        <v>2449300</v>
      </c>
    </row>
    <row r="44" spans="1:4" ht="6.75" customHeight="1" thickBot="1">
      <c r="A44" s="36"/>
      <c r="B44" s="56"/>
      <c r="C44" s="57"/>
      <c r="D44" s="37"/>
    </row>
    <row r="45" spans="1:4" ht="12.75" customHeight="1">
      <c r="A45" s="10"/>
      <c r="B45" s="10"/>
      <c r="C45" s="10"/>
      <c r="D45" s="10"/>
    </row>
    <row r="46" spans="1:4" ht="15.75">
      <c r="A46" s="10"/>
      <c r="B46" s="75" t="s">
        <v>16</v>
      </c>
      <c r="C46" s="10"/>
      <c r="D46" s="10"/>
    </row>
    <row r="47" spans="1:4" ht="15.75">
      <c r="A47" s="10"/>
      <c r="B47" s="75" t="s">
        <v>17</v>
      </c>
      <c r="C47" s="10"/>
      <c r="D47" s="10"/>
    </row>
    <row r="48" spans="1:4" ht="12.75" customHeight="1" thickBot="1">
      <c r="A48" s="10"/>
      <c r="B48" s="10"/>
      <c r="C48" s="10"/>
      <c r="D48" s="10"/>
    </row>
    <row r="49" spans="1:4" ht="12.75" customHeight="1">
      <c r="A49" s="39" t="s">
        <v>1</v>
      </c>
      <c r="B49" s="39" t="s">
        <v>9</v>
      </c>
      <c r="C49" s="39" t="s">
        <v>10</v>
      </c>
      <c r="D49" s="39" t="s">
        <v>20</v>
      </c>
    </row>
    <row r="50" spans="1:4" ht="12.75" customHeight="1" thickBot="1">
      <c r="A50" s="36"/>
      <c r="B50" s="36"/>
      <c r="C50" s="36"/>
      <c r="D50" s="40"/>
    </row>
    <row r="51" spans="1:4" ht="8.25" customHeight="1">
      <c r="A51" s="69"/>
      <c r="B51" s="10"/>
      <c r="C51" s="41"/>
      <c r="D51" s="48"/>
    </row>
    <row r="52" spans="1:4" ht="12.75" customHeight="1">
      <c r="A52" s="23">
        <v>801</v>
      </c>
      <c r="B52" s="62" t="s">
        <v>44</v>
      </c>
      <c r="C52" s="8"/>
      <c r="D52" s="60">
        <f>SUM(D53:D54)</f>
        <v>6169</v>
      </c>
    </row>
    <row r="53" spans="1:4" ht="26.25" customHeight="1">
      <c r="A53" s="22"/>
      <c r="B53" s="15"/>
      <c r="C53" s="63" t="s">
        <v>37</v>
      </c>
      <c r="D53" s="17">
        <f>5419+750</f>
        <v>6169</v>
      </c>
    </row>
    <row r="54" spans="1:4" ht="8.25" customHeight="1">
      <c r="A54" s="6"/>
      <c r="B54" s="10"/>
      <c r="C54" s="9"/>
      <c r="D54" s="17"/>
    </row>
    <row r="55" spans="1:4" ht="12.75" customHeight="1">
      <c r="A55" s="23">
        <v>851</v>
      </c>
      <c r="B55" s="62" t="s">
        <v>31</v>
      </c>
      <c r="C55" s="8"/>
      <c r="D55" s="60">
        <f>SUM(D56:D57)</f>
        <v>102321</v>
      </c>
    </row>
    <row r="56" spans="1:4" ht="12.75">
      <c r="A56" s="22"/>
      <c r="B56" s="15"/>
      <c r="C56" s="63" t="s">
        <v>21</v>
      </c>
      <c r="D56" s="17">
        <f>80000-2679</f>
        <v>77321</v>
      </c>
    </row>
    <row r="57" spans="1:4" ht="12.75" customHeight="1">
      <c r="A57" s="61"/>
      <c r="B57" s="9"/>
      <c r="C57" s="63" t="s">
        <v>22</v>
      </c>
      <c r="D57" s="17">
        <v>25000</v>
      </c>
    </row>
    <row r="58" spans="1:4" ht="38.25">
      <c r="A58" s="59">
        <v>851</v>
      </c>
      <c r="B58" s="64" t="s">
        <v>14</v>
      </c>
      <c r="C58" s="65"/>
      <c r="D58" s="60">
        <f>SUM(D59:D60)</f>
        <v>363000</v>
      </c>
    </row>
    <row r="59" spans="1:4" ht="12.75">
      <c r="A59" s="22"/>
      <c r="B59" s="66"/>
      <c r="C59" s="63" t="s">
        <v>21</v>
      </c>
      <c r="D59" s="17">
        <f>150000-4000</f>
        <v>146000</v>
      </c>
    </row>
    <row r="60" spans="1:4" ht="12.75" customHeight="1">
      <c r="A60" s="22"/>
      <c r="B60" s="66"/>
      <c r="C60" s="63" t="s">
        <v>22</v>
      </c>
      <c r="D60" s="17">
        <f>224000-7000</f>
        <v>217000</v>
      </c>
    </row>
    <row r="61" spans="1:4" ht="38.25">
      <c r="A61" s="59">
        <v>851</v>
      </c>
      <c r="B61" s="64" t="s">
        <v>35</v>
      </c>
      <c r="C61" s="65"/>
      <c r="D61" s="68">
        <f>SUM(D62)</f>
        <v>3000</v>
      </c>
    </row>
    <row r="62" spans="1:4" ht="12.75">
      <c r="A62" s="22"/>
      <c r="B62" s="66"/>
      <c r="C62" s="63" t="s">
        <v>21</v>
      </c>
      <c r="D62" s="17">
        <v>3000</v>
      </c>
    </row>
    <row r="63" spans="1:4" ht="9" customHeight="1">
      <c r="A63" s="23"/>
      <c r="B63" s="70"/>
      <c r="C63" s="71"/>
      <c r="D63" s="21"/>
    </row>
    <row r="64" spans="1:4" ht="38.25">
      <c r="A64" s="59">
        <v>921</v>
      </c>
      <c r="B64" s="64" t="s">
        <v>14</v>
      </c>
      <c r="C64" s="65"/>
      <c r="D64" s="60">
        <f>SUM(D65:D66)</f>
        <v>2041984</v>
      </c>
    </row>
    <row r="65" spans="1:4" ht="25.5">
      <c r="A65" s="22"/>
      <c r="B65" s="66"/>
      <c r="C65" s="63" t="s">
        <v>29</v>
      </c>
      <c r="D65" s="17">
        <f>2389487-61454-234944-116105</f>
        <v>1976984</v>
      </c>
    </row>
    <row r="66" spans="1:4" ht="18" customHeight="1">
      <c r="A66" s="22"/>
      <c r="B66" s="66"/>
      <c r="C66" s="63" t="s">
        <v>32</v>
      </c>
      <c r="D66" s="17">
        <v>65000</v>
      </c>
    </row>
    <row r="67" spans="1:4" ht="6.75" customHeight="1">
      <c r="A67" s="23"/>
      <c r="B67" s="70"/>
      <c r="C67" s="71"/>
      <c r="D67" s="21"/>
    </row>
    <row r="68" spans="1:4" ht="9.75" customHeight="1">
      <c r="A68" s="22"/>
      <c r="B68" s="66"/>
      <c r="C68" s="63"/>
      <c r="D68" s="17"/>
    </row>
    <row r="69" spans="1:4" ht="12.75" customHeight="1">
      <c r="A69" s="23">
        <v>926</v>
      </c>
      <c r="B69" s="12" t="s">
        <v>11</v>
      </c>
      <c r="C69" s="13"/>
      <c r="D69" s="14">
        <f>SUM(D70)</f>
        <v>600000</v>
      </c>
    </row>
    <row r="70" spans="1:4" ht="38.25">
      <c r="A70" s="9"/>
      <c r="B70" s="10"/>
      <c r="C70" s="7" t="s">
        <v>33</v>
      </c>
      <c r="D70" s="17">
        <f>350000+250000</f>
        <v>600000</v>
      </c>
    </row>
    <row r="71" spans="1:4" ht="15.75" customHeight="1">
      <c r="A71" s="79">
        <v>926</v>
      </c>
      <c r="B71" s="62" t="s">
        <v>31</v>
      </c>
      <c r="C71" s="8"/>
      <c r="D71" s="81">
        <f>SUM(D72)</f>
        <v>6000</v>
      </c>
    </row>
    <row r="72" spans="1:4" ht="30.75" customHeight="1" thickBot="1">
      <c r="A72" s="52"/>
      <c r="B72" s="56"/>
      <c r="C72" s="24" t="s">
        <v>36</v>
      </c>
      <c r="D72" s="80">
        <v>6000</v>
      </c>
    </row>
    <row r="73" spans="1:4" ht="7.5" customHeight="1">
      <c r="A73" s="9"/>
      <c r="B73" s="18"/>
      <c r="C73" s="9"/>
      <c r="D73" s="17"/>
    </row>
    <row r="74" spans="1:4" ht="0.75" customHeight="1">
      <c r="A74" s="9"/>
      <c r="B74" s="10"/>
      <c r="C74" s="9"/>
      <c r="D74" s="17"/>
    </row>
    <row r="75" spans="1:4" ht="12.75" customHeight="1">
      <c r="A75" s="9"/>
      <c r="B75" s="1" t="s">
        <v>5</v>
      </c>
      <c r="C75" s="42"/>
      <c r="D75" s="67">
        <f>SUM(D52,D55,D58,D61,D64,D69,D71)</f>
        <v>3122474</v>
      </c>
    </row>
    <row r="76" spans="1:4" ht="8.25" customHeight="1" thickBot="1">
      <c r="A76" s="52"/>
      <c r="B76" s="56"/>
      <c r="C76" s="52"/>
      <c r="D76" s="25"/>
    </row>
    <row r="77" spans="1:4" ht="1.5" customHeight="1" hidden="1">
      <c r="A77" s="10"/>
      <c r="B77" s="10"/>
      <c r="C77" s="10"/>
      <c r="D77" s="10"/>
    </row>
    <row r="78" spans="1:4" ht="12.75" customHeight="1">
      <c r="A78" s="3"/>
      <c r="B78" s="3"/>
      <c r="C78" s="3"/>
      <c r="D78" s="3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&amp;R&amp;"Arial CE,Pogrubiony"Zał nr 1 do Uchwały Nr  L/514/09
Rady Miejskiej Brzegu
z dnia 6 listopada 2009 r.</oddHeader>
  </headerFooter>
  <rowBreaks count="1" manualBreakCount="1">
    <brk id="7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2009-11-09T10:24:11Z</cp:lastPrinted>
  <dcterms:created xsi:type="dcterms:W3CDTF">2000-11-20T07:32:47Z</dcterms:created>
  <dcterms:modified xsi:type="dcterms:W3CDTF">2009-11-09T10:24:53Z</dcterms:modified>
  <cp:category/>
  <cp:version/>
  <cp:contentType/>
  <cp:contentStatus/>
</cp:coreProperties>
</file>