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'Arkusz1'!$A$1:$G$77</definedName>
  </definedNames>
  <calcPr fullCalcOnLoad="1"/>
</workbook>
</file>

<file path=xl/sharedStrings.xml><?xml version="1.0" encoding="utf-8"?>
<sst xmlns="http://schemas.openxmlformats.org/spreadsheetml/2006/main" count="80" uniqueCount="54">
  <si>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</si>
  <si>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</si>
  <si>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</si>
  <si>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</si>
  <si>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</si>
  <si>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</si>
  <si>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</si>
  <si>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</si>
  <si>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</si>
  <si>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</si>
  <si>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</si>
  <si>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</si>
  <si>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</si>
  <si>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</si>
  <si>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</si>
  <si>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</si>
  <si>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</si>
  <si>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</si>
  <si>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</si>
  <si>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</si>
  <si>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* przeciwdziałanie alkoholizmowi</t>
  </si>
  <si>
    <t>* ochrona i promocja zdrowia</t>
  </si>
  <si>
    <t>* nauka pływania</t>
  </si>
  <si>
    <t>* doskonalenie zawodowe</t>
  </si>
  <si>
    <t>* odpis na ZFŚS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</si>
  <si>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</si>
  <si>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</si>
  <si>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</si>
  <si>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</si>
  <si>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</si>
  <si>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</si>
  <si>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</si>
  <si>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</si>
  <si>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</si>
  <si>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</si>
  <si>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</si>
  <si>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</si>
  <si>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</si>
  <si>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</si>
  <si>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</si>
  <si>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</si>
  <si>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</si>
  <si>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Plan</t>
  </si>
  <si>
    <t xml:space="preserve">Plan </t>
  </si>
  <si>
    <t>01.01.2009 r.</t>
  </si>
  <si>
    <t>Wykonanie</t>
  </si>
  <si>
    <t>Wyk.</t>
  </si>
  <si>
    <t>%</t>
  </si>
  <si>
    <t xml:space="preserve">Wyk. </t>
  </si>
  <si>
    <t>Gmina Olszanka</t>
  </si>
  <si>
    <t>31.12.2009 r.</t>
  </si>
  <si>
    <r>
      <t xml:space="preserve">* prowadzenie działalności w zakresie upowszechniania kultury                                                                                                                       w tym plan:                                                                                               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- 150.000 zł,                                                            Nagłośnienie Brzeskiego Centrum Kultury - 250.000 zł            § 6220</t>
    </r>
  </si>
  <si>
    <t>* zadania zlecone - przyłączenie do internetu</t>
  </si>
  <si>
    <t>Zał.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</si>
</sst>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3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="60" workbookViewId="0" topLeftCell="A69">
      <selection activeCell="B100" sqref="B100"/>
    </sheetView>
  </sheetViews>
  <sheetFormatPr defaultColWidth="9.00390625" defaultRowHeight="12.75" customHeight="1"/>
  <cols>
    <col min="1" max="1" width="6.25390625" style="0" customWidth="1"/>
    <col min="2" max="2" width="26.625" style="0" customWidth="1"/>
    <col min="3" max="3" width="46.875" style="0" customWidth="1"/>
    <col min="4" max="4" width="23.125" style="0" customWidth="1"/>
    <col min="5" max="5" width="12.875" style="0" customWidth="1"/>
    <col min="6" max="6" width="13.75390625" style="0" customWidth="1"/>
    <col min="7" max="7" width="9.00390625" style="0" customWidth="1"/>
  </cols>
  <sheetData>
    <row r="1" spans="1:6" ht="18">
      <c r="A1" s="4"/>
      <c r="B1" s="4" t="s">
        <v>0</v>
      </c>
      <c r="C1" s="1"/>
      <c r="D1" s="72"/>
      <c r="E1" s="1"/>
      <c r="F1" t="s">
        <v>53</v>
      </c>
    </row>
    <row r="2" spans="1:5" ht="18">
      <c r="A2" s="4"/>
      <c r="B2" s="71" t="s">
        <v>18</v>
      </c>
      <c r="C2" s="57"/>
      <c r="D2" s="1"/>
      <c r="E2" s="1"/>
    </row>
    <row r="3" spans="1:5" ht="18">
      <c r="A3" s="4"/>
      <c r="B3" s="71" t="s">
        <v>32</v>
      </c>
      <c r="C3" s="57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3" t="s">
        <v>15</v>
      </c>
      <c r="C6" s="4"/>
      <c r="D6" s="3"/>
    </row>
    <row r="7" spans="1:3" ht="12.75" customHeight="1" thickBot="1">
      <c r="A7" s="3"/>
      <c r="B7" s="3"/>
      <c r="C7" s="3"/>
    </row>
    <row r="8" spans="1:8" ht="12.75" customHeight="1">
      <c r="A8" s="39" t="s">
        <v>1</v>
      </c>
      <c r="B8" s="39" t="s">
        <v>2</v>
      </c>
      <c r="C8" s="39" t="s">
        <v>3</v>
      </c>
      <c r="D8" s="39" t="s">
        <v>42</v>
      </c>
      <c r="E8" s="39" t="s">
        <v>43</v>
      </c>
      <c r="F8" s="39" t="s">
        <v>45</v>
      </c>
      <c r="G8" s="39" t="s">
        <v>46</v>
      </c>
      <c r="H8" s="98"/>
    </row>
    <row r="9" spans="1:8" ht="12.75" customHeight="1" thickBot="1">
      <c r="A9" s="43"/>
      <c r="B9" s="36"/>
      <c r="C9" s="36"/>
      <c r="D9" s="101" t="s">
        <v>44</v>
      </c>
      <c r="E9" s="101" t="s">
        <v>50</v>
      </c>
      <c r="F9" s="101" t="s">
        <v>50</v>
      </c>
      <c r="G9" s="101" t="s">
        <v>47</v>
      </c>
      <c r="H9" s="98"/>
    </row>
    <row r="10" spans="1:7" ht="7.5" customHeight="1">
      <c r="A10" s="5"/>
      <c r="B10" s="3"/>
      <c r="C10" s="5"/>
      <c r="D10" s="5"/>
      <c r="E10" s="5"/>
      <c r="F10" s="5"/>
      <c r="G10" s="5"/>
    </row>
    <row r="11" spans="1:7" ht="0.75" customHeight="1" hidden="1">
      <c r="A11" s="9"/>
      <c r="B11" s="10"/>
      <c r="C11" s="9"/>
      <c r="D11" s="9"/>
      <c r="E11" s="9"/>
      <c r="F11" s="9"/>
      <c r="G11" s="9"/>
    </row>
    <row r="12" spans="1:7" ht="12.75" customHeight="1">
      <c r="A12" s="11">
        <v>801</v>
      </c>
      <c r="B12" s="12" t="s">
        <v>12</v>
      </c>
      <c r="C12" s="13" t="s">
        <v>4</v>
      </c>
      <c r="D12" s="14">
        <f>SUM(D13:D25)</f>
        <v>7415594</v>
      </c>
      <c r="E12" s="14">
        <f>SUM(E13:E25)</f>
        <v>7991664</v>
      </c>
      <c r="F12" s="83">
        <f>SUM(F13:F25)</f>
        <v>7511622.539999999</v>
      </c>
      <c r="G12" s="83">
        <f>SUM(F12/E12)*100</f>
        <v>93.99322268804092</v>
      </c>
    </row>
    <row r="13" spans="1:7" ht="12.75" customHeight="1">
      <c r="A13" s="15"/>
      <c r="B13" s="9"/>
      <c r="C13" s="16" t="s">
        <v>13</v>
      </c>
      <c r="D13" s="17">
        <v>7324324</v>
      </c>
      <c r="E13" s="17">
        <v>7750994</v>
      </c>
      <c r="F13" s="84">
        <v>7272939.93</v>
      </c>
      <c r="G13" s="84">
        <f>SUM(F13/E13)*100</f>
        <v>93.83235143776399</v>
      </c>
    </row>
    <row r="14" spans="1:7" ht="12.75" customHeight="1">
      <c r="A14" s="19"/>
      <c r="B14" s="18"/>
      <c r="C14" s="16" t="s">
        <v>22</v>
      </c>
      <c r="D14" s="17">
        <v>12000</v>
      </c>
      <c r="E14" s="17">
        <v>12000</v>
      </c>
      <c r="F14" s="84">
        <v>11633</v>
      </c>
      <c r="G14" s="84">
        <f>SUM(F14/E14)*100</f>
        <v>96.94166666666668</v>
      </c>
    </row>
    <row r="15" spans="1:7" ht="12.75" customHeight="1">
      <c r="A15" s="19"/>
      <c r="B15" s="18"/>
      <c r="C15" s="16" t="s">
        <v>26</v>
      </c>
      <c r="D15" s="17">
        <v>10560</v>
      </c>
      <c r="E15" s="17">
        <v>10560</v>
      </c>
      <c r="F15" s="84">
        <v>10500</v>
      </c>
      <c r="G15" s="84">
        <f aca="true" t="shared" si="0" ref="G15:G23">SUM(F15/E15)*100</f>
        <v>99.43181818181817</v>
      </c>
    </row>
    <row r="16" spans="1:7" ht="12.75" customHeight="1">
      <c r="A16" s="19"/>
      <c r="B16" s="16"/>
      <c r="C16" s="16" t="s">
        <v>23</v>
      </c>
      <c r="D16" s="17">
        <v>26230</v>
      </c>
      <c r="E16" s="17">
        <v>26230</v>
      </c>
      <c r="F16" s="84">
        <v>26070.18</v>
      </c>
      <c r="G16" s="84">
        <f t="shared" si="0"/>
        <v>99.3906976744186</v>
      </c>
    </row>
    <row r="17" spans="1:7" ht="12.75" customHeight="1">
      <c r="A17" s="19"/>
      <c r="B17" s="16"/>
      <c r="C17" s="16" t="s">
        <v>24</v>
      </c>
      <c r="D17" s="20">
        <v>42480</v>
      </c>
      <c r="E17" s="20">
        <v>42480</v>
      </c>
      <c r="F17" s="85">
        <v>42480</v>
      </c>
      <c r="G17" s="84">
        <f t="shared" si="0"/>
        <v>100</v>
      </c>
    </row>
    <row r="18" spans="1:7" ht="24.75" customHeight="1">
      <c r="A18" s="19"/>
      <c r="B18" s="16"/>
      <c r="C18" s="16" t="s">
        <v>36</v>
      </c>
      <c r="D18" s="20">
        <v>0</v>
      </c>
      <c r="E18" s="20">
        <v>25000</v>
      </c>
      <c r="F18" s="85">
        <v>25000</v>
      </c>
      <c r="G18" s="84">
        <f t="shared" si="0"/>
        <v>100</v>
      </c>
    </row>
    <row r="19" spans="1:7" ht="24.75" customHeight="1">
      <c r="A19" s="19"/>
      <c r="B19" s="16"/>
      <c r="C19" s="16" t="s">
        <v>39</v>
      </c>
      <c r="D19" s="20">
        <v>0</v>
      </c>
      <c r="E19" s="20">
        <v>7100</v>
      </c>
      <c r="F19" s="85">
        <v>7100</v>
      </c>
      <c r="G19" s="84">
        <f t="shared" si="0"/>
        <v>100</v>
      </c>
    </row>
    <row r="20" spans="1:7" ht="25.5" customHeight="1">
      <c r="A20" s="19"/>
      <c r="B20" s="16"/>
      <c r="C20" s="16" t="s">
        <v>37</v>
      </c>
      <c r="D20" s="20">
        <v>0</v>
      </c>
      <c r="E20" s="20">
        <v>31000</v>
      </c>
      <c r="F20" s="85">
        <v>31000</v>
      </c>
      <c r="G20" s="84">
        <f t="shared" si="0"/>
        <v>100</v>
      </c>
    </row>
    <row r="21" spans="1:7" ht="25.5" customHeight="1">
      <c r="A21" s="19"/>
      <c r="B21" s="16"/>
      <c r="C21" s="16" t="s">
        <v>40</v>
      </c>
      <c r="D21" s="20">
        <v>0</v>
      </c>
      <c r="E21" s="20">
        <v>32300</v>
      </c>
      <c r="F21" s="85">
        <v>31199.91</v>
      </c>
      <c r="G21" s="84">
        <f t="shared" si="0"/>
        <v>96.59414860681115</v>
      </c>
    </row>
    <row r="22" spans="1:7" ht="26.25" customHeight="1">
      <c r="A22" s="19"/>
      <c r="B22" s="16"/>
      <c r="C22" s="16" t="s">
        <v>38</v>
      </c>
      <c r="D22" s="20">
        <v>0</v>
      </c>
      <c r="E22" s="20">
        <v>44000</v>
      </c>
      <c r="F22" s="85">
        <v>43972.46</v>
      </c>
      <c r="G22" s="84">
        <f t="shared" si="0"/>
        <v>99.93740909090909</v>
      </c>
    </row>
    <row r="23" spans="1:7" ht="26.25" customHeight="1">
      <c r="A23" s="19"/>
      <c r="B23" s="16"/>
      <c r="C23" s="16" t="s">
        <v>41</v>
      </c>
      <c r="D23" s="20">
        <v>0</v>
      </c>
      <c r="E23" s="20">
        <v>10000</v>
      </c>
      <c r="F23" s="85">
        <v>9727.06</v>
      </c>
      <c r="G23" s="84">
        <f t="shared" si="0"/>
        <v>97.2706</v>
      </c>
    </row>
    <row r="24" spans="1:7" ht="1.5" customHeight="1">
      <c r="A24" s="19"/>
      <c r="B24" s="16"/>
      <c r="C24" s="16"/>
      <c r="D24" s="20"/>
      <c r="E24" s="20"/>
      <c r="F24" s="85"/>
      <c r="G24" s="85"/>
    </row>
    <row r="25" spans="1:7" ht="6" customHeight="1" thickBot="1">
      <c r="A25" s="75"/>
      <c r="B25" s="76"/>
      <c r="C25" s="76"/>
      <c r="D25" s="77"/>
      <c r="E25" s="77"/>
      <c r="F25" s="86"/>
      <c r="G25" s="86"/>
    </row>
    <row r="26" spans="1:7" ht="7.5" customHeight="1">
      <c r="A26" s="26"/>
      <c r="B26" s="27"/>
      <c r="C26" s="28"/>
      <c r="D26" s="29"/>
      <c r="E26" s="29"/>
      <c r="F26" s="87"/>
      <c r="G26" s="87"/>
    </row>
    <row r="27" spans="1:7" ht="12.75" customHeight="1">
      <c r="A27" s="30"/>
      <c r="B27" s="31" t="s">
        <v>5</v>
      </c>
      <c r="C27" s="32"/>
      <c r="D27" s="33">
        <f>SUM(D12)</f>
        <v>7415594</v>
      </c>
      <c r="E27" s="33">
        <f>SUM(E12)</f>
        <v>7991664</v>
      </c>
      <c r="F27" s="88">
        <f>SUM(F12)</f>
        <v>7511622.539999999</v>
      </c>
      <c r="G27" s="88">
        <f>SUM(F27/E27)*100</f>
        <v>93.99322268804092</v>
      </c>
    </row>
    <row r="28" spans="1:7" ht="7.5" customHeight="1" thickBot="1">
      <c r="A28" s="34"/>
      <c r="B28" s="35"/>
      <c r="C28" s="36"/>
      <c r="D28" s="37"/>
      <c r="E28" s="37"/>
      <c r="F28" s="37"/>
      <c r="G28" s="37"/>
    </row>
    <row r="29" spans="1:7" ht="12.75" customHeight="1">
      <c r="A29" s="18"/>
      <c r="B29" s="18"/>
      <c r="C29" s="18"/>
      <c r="D29" s="38"/>
      <c r="E29" s="38"/>
      <c r="F29" s="38"/>
      <c r="G29" s="38"/>
    </row>
    <row r="30" spans="1:7" ht="15.75">
      <c r="A30" s="10"/>
      <c r="B30" s="73" t="s">
        <v>25</v>
      </c>
      <c r="C30" s="10"/>
      <c r="D30" s="10"/>
      <c r="E30" s="10"/>
      <c r="F30" s="10"/>
      <c r="G30" s="10"/>
    </row>
    <row r="31" spans="1:7" ht="12.75" customHeight="1" thickBot="1">
      <c r="A31" s="10"/>
      <c r="B31" s="10"/>
      <c r="C31" s="10"/>
      <c r="D31" s="10"/>
      <c r="E31" s="10"/>
      <c r="F31" s="10"/>
      <c r="G31" s="10"/>
    </row>
    <row r="32" spans="1:7" ht="12.75" customHeight="1">
      <c r="A32" s="44" t="s">
        <v>1</v>
      </c>
      <c r="B32" s="42" t="s">
        <v>2</v>
      </c>
      <c r="C32" s="39" t="s">
        <v>6</v>
      </c>
      <c r="D32" s="39" t="s">
        <v>42</v>
      </c>
      <c r="E32" s="39" t="s">
        <v>43</v>
      </c>
      <c r="F32" s="39" t="s">
        <v>45</v>
      </c>
      <c r="G32" s="39" t="s">
        <v>48</v>
      </c>
    </row>
    <row r="33" spans="1:7" ht="12.75" customHeight="1" thickBot="1">
      <c r="A33" s="45"/>
      <c r="B33" s="36"/>
      <c r="C33" s="36"/>
      <c r="D33" s="101" t="s">
        <v>44</v>
      </c>
      <c r="E33" s="101" t="s">
        <v>50</v>
      </c>
      <c r="F33" s="101" t="s">
        <v>50</v>
      </c>
      <c r="G33" s="101" t="s">
        <v>47</v>
      </c>
    </row>
    <row r="34" spans="1:7" ht="6.75" customHeight="1">
      <c r="A34" s="9"/>
      <c r="B34" s="10"/>
      <c r="C34" s="46"/>
      <c r="D34" s="47"/>
      <c r="E34" s="47"/>
      <c r="F34" s="47"/>
      <c r="G34" s="47"/>
    </row>
    <row r="35" spans="1:7" ht="12.75" customHeight="1">
      <c r="A35" s="22">
        <v>921</v>
      </c>
      <c r="B35" s="12" t="s">
        <v>7</v>
      </c>
      <c r="C35" s="48"/>
      <c r="D35" s="14">
        <f>SUM(D36:D37)</f>
        <v>950000</v>
      </c>
      <c r="E35" s="14">
        <f>SUM(E36:E37)</f>
        <v>952600</v>
      </c>
      <c r="F35" s="83">
        <f>SUM(F36:F37)</f>
        <v>952600</v>
      </c>
      <c r="G35" s="83">
        <f>SUM(F35/E35)*100</f>
        <v>100</v>
      </c>
    </row>
    <row r="36" spans="1:7" ht="25.5">
      <c r="A36" s="9"/>
      <c r="B36" s="18"/>
      <c r="C36" s="49" t="s">
        <v>28</v>
      </c>
      <c r="D36" s="17">
        <v>950000</v>
      </c>
      <c r="E36" s="17">
        <v>950000</v>
      </c>
      <c r="F36" s="84">
        <v>950000</v>
      </c>
      <c r="G36" s="84">
        <f>SUM(F36/E36)*100</f>
        <v>100</v>
      </c>
    </row>
    <row r="37" spans="1:7" ht="12.75">
      <c r="A37" s="9"/>
      <c r="B37" s="18"/>
      <c r="C37" s="49" t="s">
        <v>52</v>
      </c>
      <c r="D37" s="17">
        <v>0</v>
      </c>
      <c r="E37" s="17">
        <v>2600</v>
      </c>
      <c r="F37" s="84">
        <v>2600</v>
      </c>
      <c r="G37" s="84">
        <f>SUM(F37/E37)*100</f>
        <v>100</v>
      </c>
    </row>
    <row r="38" spans="1:7" ht="12.75" customHeight="1">
      <c r="A38" s="9"/>
      <c r="B38" s="6"/>
      <c r="C38" s="50"/>
      <c r="D38" s="21"/>
      <c r="E38" s="102"/>
      <c r="F38" s="103"/>
      <c r="G38" s="89"/>
    </row>
    <row r="39" spans="1:7" ht="9.75" customHeight="1">
      <c r="A39" s="9"/>
      <c r="B39" s="10"/>
      <c r="C39" s="46"/>
      <c r="D39" s="17"/>
      <c r="E39" s="99"/>
      <c r="F39" s="100"/>
      <c r="G39" s="84"/>
    </row>
    <row r="40" spans="1:7" ht="12.75" customHeight="1">
      <c r="A40" s="9"/>
      <c r="B40" s="12" t="s">
        <v>8</v>
      </c>
      <c r="C40" s="48"/>
      <c r="D40" s="14">
        <f>SUM(D41:D41)</f>
        <v>1186000</v>
      </c>
      <c r="E40" s="14">
        <f>SUM(E41:E41)</f>
        <v>1499300</v>
      </c>
      <c r="F40" s="83">
        <f>SUM(F41:F41)</f>
        <v>1248670.2</v>
      </c>
      <c r="G40" s="83">
        <f>SUM(F40/E40)*100</f>
        <v>83.28354565463883</v>
      </c>
    </row>
    <row r="41" spans="1:7" ht="102">
      <c r="A41" s="9"/>
      <c r="B41" s="18"/>
      <c r="C41" s="49" t="s">
        <v>51</v>
      </c>
      <c r="D41" s="17">
        <v>1186000</v>
      </c>
      <c r="E41" s="17">
        <v>1499300</v>
      </c>
      <c r="F41" s="84">
        <v>1248670.2</v>
      </c>
      <c r="G41" s="84">
        <f>SUM(F41/E41)*100</f>
        <v>83.28354565463883</v>
      </c>
    </row>
    <row r="42" spans="1:7" ht="9" customHeight="1" thickBot="1">
      <c r="A42" s="51"/>
      <c r="B42" s="51"/>
      <c r="C42" s="24"/>
      <c r="D42" s="25"/>
      <c r="E42" s="25"/>
      <c r="F42" s="25"/>
      <c r="G42" s="90"/>
    </row>
    <row r="43" spans="1:7" ht="8.25" customHeight="1">
      <c r="A43" s="28"/>
      <c r="B43" s="10"/>
      <c r="C43" s="46"/>
      <c r="D43" s="52"/>
      <c r="E43" s="52"/>
      <c r="F43" s="52"/>
      <c r="G43" s="91"/>
    </row>
    <row r="44" spans="1:7" ht="12.75" customHeight="1">
      <c r="A44" s="53"/>
      <c r="B44" s="1" t="s">
        <v>5</v>
      </c>
      <c r="C44" s="54"/>
      <c r="D44" s="33">
        <f>SUM(D35,D40)</f>
        <v>2136000</v>
      </c>
      <c r="E44" s="33">
        <f>SUM(E35,E40)</f>
        <v>2451900</v>
      </c>
      <c r="F44" s="88">
        <f>SUM(F35,F40)</f>
        <v>2201270.2</v>
      </c>
      <c r="G44" s="88">
        <f>SUM(F44/E44)*100</f>
        <v>89.77813940209634</v>
      </c>
    </row>
    <row r="45" spans="1:7" ht="6.75" customHeight="1" thickBot="1">
      <c r="A45" s="36"/>
      <c r="B45" s="55"/>
      <c r="C45" s="56"/>
      <c r="D45" s="37"/>
      <c r="E45" s="37"/>
      <c r="F45" s="37"/>
      <c r="G45" s="37"/>
    </row>
    <row r="46" spans="1:7" ht="12.75" customHeight="1">
      <c r="A46" s="10"/>
      <c r="B46" s="10"/>
      <c r="C46" s="10"/>
      <c r="D46" s="10"/>
      <c r="E46" s="10"/>
      <c r="F46" s="10"/>
      <c r="G46" s="10"/>
    </row>
    <row r="47" spans="1:7" ht="15.75">
      <c r="A47" s="10"/>
      <c r="B47" s="74" t="s">
        <v>16</v>
      </c>
      <c r="C47" s="10"/>
      <c r="D47" s="10"/>
      <c r="E47" s="10"/>
      <c r="F47" s="10"/>
      <c r="G47" s="10"/>
    </row>
    <row r="48" spans="1:7" ht="15.75">
      <c r="A48" s="10"/>
      <c r="B48" s="74" t="s">
        <v>17</v>
      </c>
      <c r="C48" s="10"/>
      <c r="D48" s="10"/>
      <c r="E48" s="10"/>
      <c r="F48" s="10"/>
      <c r="G48" s="10"/>
    </row>
    <row r="49" spans="1:7" ht="12.75" customHeight="1" thickBot="1">
      <c r="A49" s="10"/>
      <c r="B49" s="10"/>
      <c r="C49" s="10"/>
      <c r="D49" s="10"/>
      <c r="E49" s="10"/>
      <c r="F49" s="10"/>
      <c r="G49" s="10"/>
    </row>
    <row r="50" spans="1:7" ht="12.75" customHeight="1">
      <c r="A50" s="39" t="s">
        <v>1</v>
      </c>
      <c r="B50" s="39" t="s">
        <v>9</v>
      </c>
      <c r="C50" s="39" t="s">
        <v>10</v>
      </c>
      <c r="D50" s="39" t="s">
        <v>42</v>
      </c>
      <c r="E50" s="39" t="s">
        <v>43</v>
      </c>
      <c r="F50" s="39" t="s">
        <v>45</v>
      </c>
      <c r="G50" s="39" t="s">
        <v>48</v>
      </c>
    </row>
    <row r="51" spans="1:7" ht="12.75" customHeight="1" thickBot="1">
      <c r="A51" s="36"/>
      <c r="B51" s="36"/>
      <c r="C51" s="36"/>
      <c r="D51" s="101" t="s">
        <v>44</v>
      </c>
      <c r="E51" s="101" t="s">
        <v>50</v>
      </c>
      <c r="F51" s="101" t="s">
        <v>50</v>
      </c>
      <c r="G51" s="101" t="s">
        <v>47</v>
      </c>
    </row>
    <row r="52" spans="1:7" ht="8.25" customHeight="1">
      <c r="A52" s="68"/>
      <c r="B52" s="10"/>
      <c r="C52" s="40"/>
      <c r="D52" s="47"/>
      <c r="E52" s="47"/>
      <c r="F52" s="47"/>
      <c r="G52" s="82"/>
    </row>
    <row r="53" spans="1:7" ht="12.75" customHeight="1">
      <c r="A53" s="23">
        <v>801</v>
      </c>
      <c r="B53" s="61" t="s">
        <v>49</v>
      </c>
      <c r="C53" s="8"/>
      <c r="D53" s="59">
        <f>SUM(D54:D55)</f>
        <v>0</v>
      </c>
      <c r="E53" s="59">
        <f>SUM(E54:E55)</f>
        <v>6169</v>
      </c>
      <c r="F53" s="104">
        <f>SUM(F54:F55)</f>
        <v>6169</v>
      </c>
      <c r="G53" s="83">
        <f>SUM(F53/E53)*100</f>
        <v>100</v>
      </c>
    </row>
    <row r="54" spans="1:7" ht="26.25" customHeight="1">
      <c r="A54" s="22"/>
      <c r="B54" s="15"/>
      <c r="C54" s="62" t="s">
        <v>35</v>
      </c>
      <c r="D54" s="17">
        <v>0</v>
      </c>
      <c r="E54" s="17">
        <v>6169</v>
      </c>
      <c r="F54" s="84">
        <v>6169</v>
      </c>
      <c r="G54" s="84">
        <f>SUM(F54/E54)*100</f>
        <v>100</v>
      </c>
    </row>
    <row r="55" spans="1:7" ht="8.25" customHeight="1">
      <c r="A55" s="6"/>
      <c r="B55" s="10"/>
      <c r="C55" s="9"/>
      <c r="D55" s="17"/>
      <c r="E55" s="99"/>
      <c r="F55" s="100"/>
      <c r="G55" s="89"/>
    </row>
    <row r="56" spans="1:7" ht="12.75" customHeight="1">
      <c r="A56" s="23">
        <v>851</v>
      </c>
      <c r="B56" s="61" t="s">
        <v>29</v>
      </c>
      <c r="C56" s="8"/>
      <c r="D56" s="59">
        <f>SUM(D57:D58)</f>
        <v>105000</v>
      </c>
      <c r="E56" s="59">
        <f>SUM(E57:E58)</f>
        <v>102321</v>
      </c>
      <c r="F56" s="104">
        <f>SUM(F57:F58)</f>
        <v>101621.91</v>
      </c>
      <c r="G56" s="83">
        <f aca="true" t="shared" si="1" ref="G56:G63">SUM(F56/E56)*100</f>
        <v>99.3167678189228</v>
      </c>
    </row>
    <row r="57" spans="1:7" ht="12.75">
      <c r="A57" s="22"/>
      <c r="B57" s="15"/>
      <c r="C57" s="62" t="s">
        <v>20</v>
      </c>
      <c r="D57" s="17">
        <v>80000</v>
      </c>
      <c r="E57" s="17">
        <v>77321</v>
      </c>
      <c r="F57" s="84">
        <v>76621.91</v>
      </c>
      <c r="G57" s="84">
        <f t="shared" si="1"/>
        <v>99.09586011562189</v>
      </c>
    </row>
    <row r="58" spans="1:7" ht="12.75" customHeight="1">
      <c r="A58" s="60"/>
      <c r="B58" s="9"/>
      <c r="C58" s="62" t="s">
        <v>21</v>
      </c>
      <c r="D58" s="17">
        <v>25000</v>
      </c>
      <c r="E58" s="17">
        <v>25000</v>
      </c>
      <c r="F58" s="84">
        <v>25000</v>
      </c>
      <c r="G58" s="89">
        <f t="shared" si="1"/>
        <v>100</v>
      </c>
    </row>
    <row r="59" spans="1:7" ht="38.25">
      <c r="A59" s="58">
        <v>851</v>
      </c>
      <c r="B59" s="63" t="s">
        <v>14</v>
      </c>
      <c r="C59" s="64"/>
      <c r="D59" s="59">
        <f>SUM(D60:D61)</f>
        <v>374000</v>
      </c>
      <c r="E59" s="59">
        <f>SUM(E60:E61)</f>
        <v>363000</v>
      </c>
      <c r="F59" s="104">
        <f>SUM(F60:F61)</f>
        <v>146000</v>
      </c>
      <c r="G59" s="83">
        <f t="shared" si="1"/>
        <v>40.22038567493113</v>
      </c>
    </row>
    <row r="60" spans="1:7" ht="12.75">
      <c r="A60" s="22"/>
      <c r="B60" s="65"/>
      <c r="C60" s="62" t="s">
        <v>20</v>
      </c>
      <c r="D60" s="17">
        <v>150000</v>
      </c>
      <c r="E60" s="17">
        <v>146000</v>
      </c>
      <c r="F60" s="84">
        <v>146000</v>
      </c>
      <c r="G60" s="84">
        <f t="shared" si="1"/>
        <v>100</v>
      </c>
    </row>
    <row r="61" spans="1:7" ht="12.75" customHeight="1">
      <c r="A61" s="22"/>
      <c r="B61" s="65"/>
      <c r="C61" s="62" t="s">
        <v>21</v>
      </c>
      <c r="D61" s="17">
        <v>224000</v>
      </c>
      <c r="E61" s="17">
        <v>217000</v>
      </c>
      <c r="F61" s="84">
        <v>0</v>
      </c>
      <c r="G61" s="89">
        <f t="shared" si="1"/>
        <v>0</v>
      </c>
    </row>
    <row r="62" spans="1:7" ht="38.25">
      <c r="A62" s="58">
        <v>851</v>
      </c>
      <c r="B62" s="63" t="s">
        <v>33</v>
      </c>
      <c r="C62" s="64"/>
      <c r="D62" s="67">
        <f>SUM(D63)</f>
        <v>3000</v>
      </c>
      <c r="E62" s="59">
        <f>SUM(E63)</f>
        <v>3000</v>
      </c>
      <c r="F62" s="104">
        <f>SUM(F63)</f>
        <v>3000</v>
      </c>
      <c r="G62" s="83">
        <f t="shared" si="1"/>
        <v>100</v>
      </c>
    </row>
    <row r="63" spans="1:7" ht="12.75">
      <c r="A63" s="22"/>
      <c r="B63" s="65"/>
      <c r="C63" s="62" t="s">
        <v>20</v>
      </c>
      <c r="D63" s="17">
        <v>3000</v>
      </c>
      <c r="E63" s="17">
        <v>3000</v>
      </c>
      <c r="F63" s="84">
        <v>3000</v>
      </c>
      <c r="G63" s="84">
        <f t="shared" si="1"/>
        <v>100</v>
      </c>
    </row>
    <row r="64" spans="1:7" ht="9" customHeight="1">
      <c r="A64" s="23"/>
      <c r="B64" s="69"/>
      <c r="C64" s="70"/>
      <c r="D64" s="21"/>
      <c r="E64" s="102"/>
      <c r="F64" s="103"/>
      <c r="G64" s="89"/>
    </row>
    <row r="65" spans="1:7" ht="38.25">
      <c r="A65" s="58">
        <v>921</v>
      </c>
      <c r="B65" s="63" t="s">
        <v>14</v>
      </c>
      <c r="C65" s="64"/>
      <c r="D65" s="59">
        <f>SUM(D66:D67)</f>
        <v>2509487</v>
      </c>
      <c r="E65" s="59">
        <f>SUM(E66:E67)</f>
        <v>1758235</v>
      </c>
      <c r="F65" s="104">
        <f>SUM(F66:F67)</f>
        <v>1329627.28</v>
      </c>
      <c r="G65" s="83">
        <f>SUM(F65/E65)*100</f>
        <v>75.6228422252998</v>
      </c>
    </row>
    <row r="66" spans="1:7" ht="38.25">
      <c r="A66" s="22"/>
      <c r="B66" s="65"/>
      <c r="C66" s="62" t="s">
        <v>27</v>
      </c>
      <c r="D66" s="17">
        <v>2389487</v>
      </c>
      <c r="E66" s="17">
        <v>1693235</v>
      </c>
      <c r="F66" s="84">
        <v>1268127.28</v>
      </c>
      <c r="G66" s="84">
        <f>SUM(F66/E66)*100</f>
        <v>74.89375544445987</v>
      </c>
    </row>
    <row r="67" spans="1:7" ht="18" customHeight="1">
      <c r="A67" s="22"/>
      <c r="B67" s="65"/>
      <c r="C67" s="62" t="s">
        <v>30</v>
      </c>
      <c r="D67" s="17">
        <v>120000</v>
      </c>
      <c r="E67" s="17">
        <v>65000</v>
      </c>
      <c r="F67" s="84">
        <v>61500</v>
      </c>
      <c r="G67" s="84">
        <f>SUM(F67/E67)*100</f>
        <v>94.61538461538461</v>
      </c>
    </row>
    <row r="68" spans="1:7" ht="6.75" customHeight="1">
      <c r="A68" s="23"/>
      <c r="B68" s="69"/>
      <c r="C68" s="70"/>
      <c r="D68" s="21"/>
      <c r="E68" s="21"/>
      <c r="F68" s="89"/>
      <c r="G68" s="89"/>
    </row>
    <row r="69" spans="1:7" ht="9.75" customHeight="1">
      <c r="A69" s="22"/>
      <c r="B69" s="65"/>
      <c r="C69" s="62"/>
      <c r="D69" s="17"/>
      <c r="E69" s="17"/>
      <c r="F69" s="84"/>
      <c r="G69" s="84"/>
    </row>
    <row r="70" spans="1:7" ht="12.75" customHeight="1">
      <c r="A70" s="23">
        <v>926</v>
      </c>
      <c r="B70" s="12" t="s">
        <v>11</v>
      </c>
      <c r="C70" s="13"/>
      <c r="D70" s="14">
        <f>SUM(D71)</f>
        <v>350000</v>
      </c>
      <c r="E70" s="14">
        <f>SUM(E71)</f>
        <v>600000</v>
      </c>
      <c r="F70" s="83">
        <f>SUM(F71)</f>
        <v>585000</v>
      </c>
      <c r="G70" s="83">
        <f>SUM(F70/E70)*100</f>
        <v>97.5</v>
      </c>
    </row>
    <row r="71" spans="1:7" ht="38.25">
      <c r="A71" s="9"/>
      <c r="B71" s="10"/>
      <c r="C71" s="7" t="s">
        <v>31</v>
      </c>
      <c r="D71" s="17">
        <v>350000</v>
      </c>
      <c r="E71" s="17">
        <f>350000+250000</f>
        <v>600000</v>
      </c>
      <c r="F71" s="84">
        <v>585000</v>
      </c>
      <c r="G71" s="92">
        <f>SUM(F71/E71)*100</f>
        <v>97.5</v>
      </c>
    </row>
    <row r="72" spans="1:7" ht="15.75" customHeight="1">
      <c r="A72" s="78">
        <v>926</v>
      </c>
      <c r="B72" s="61" t="s">
        <v>29</v>
      </c>
      <c r="C72" s="8"/>
      <c r="D72" s="80">
        <f>SUM(D73)</f>
        <v>0</v>
      </c>
      <c r="E72" s="105">
        <f>SUM(E73)</f>
        <v>6000</v>
      </c>
      <c r="F72" s="106">
        <f>SUM(F73)</f>
        <v>6000</v>
      </c>
      <c r="G72" s="83">
        <f>SUM(F72/E72)*100</f>
        <v>100</v>
      </c>
    </row>
    <row r="73" spans="1:7" ht="30.75" customHeight="1" thickBot="1">
      <c r="A73" s="51"/>
      <c r="B73" s="55"/>
      <c r="C73" s="24" t="s">
        <v>34</v>
      </c>
      <c r="D73" s="79"/>
      <c r="E73" s="79">
        <v>6000</v>
      </c>
      <c r="F73" s="107">
        <v>6000</v>
      </c>
      <c r="G73" s="93">
        <f>SUM(F73/E73)*100</f>
        <v>100</v>
      </c>
    </row>
    <row r="74" spans="1:7" ht="7.5" customHeight="1">
      <c r="A74" s="9"/>
      <c r="B74" s="18"/>
      <c r="C74" s="9"/>
      <c r="D74" s="17"/>
      <c r="E74" s="17"/>
      <c r="F74" s="108"/>
      <c r="G74" s="94"/>
    </row>
    <row r="75" spans="1:7" ht="0.75" customHeight="1">
      <c r="A75" s="9"/>
      <c r="B75" s="10"/>
      <c r="C75" s="9"/>
      <c r="D75" s="17"/>
      <c r="E75" s="17"/>
      <c r="F75" s="108"/>
      <c r="G75" s="95"/>
    </row>
    <row r="76" spans="1:7" ht="12.75" customHeight="1">
      <c r="A76" s="9"/>
      <c r="B76" s="1" t="s">
        <v>5</v>
      </c>
      <c r="C76" s="41"/>
      <c r="D76" s="66">
        <f>SUM(D53,D56,D59,D62,D65,D70,D72)</f>
        <v>3341487</v>
      </c>
      <c r="E76" s="66">
        <f>SUM(E53,E56,E59,E62,E65,E70,E72)</f>
        <v>2838725</v>
      </c>
      <c r="F76" s="109">
        <f>SUM(F53,F56,F59,F62,F65,F70,F72)</f>
        <v>2177418.19</v>
      </c>
      <c r="G76" s="96">
        <f>SUM(F76/E76)*100</f>
        <v>76.7040903926939</v>
      </c>
    </row>
    <row r="77" spans="1:7" ht="8.25" customHeight="1" thickBot="1">
      <c r="A77" s="51"/>
      <c r="B77" s="55"/>
      <c r="C77" s="51"/>
      <c r="D77" s="25"/>
      <c r="E77" s="25"/>
      <c r="F77" s="81"/>
      <c r="G77" s="97"/>
    </row>
    <row r="78" spans="1:4" ht="1.5" customHeight="1" hidden="1">
      <c r="A78" s="10"/>
      <c r="B78" s="10"/>
      <c r="C78" s="10"/>
      <c r="D78" s="10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3"/>
      <c r="B81" s="3"/>
      <c r="C81" s="3"/>
      <c r="D81" s="3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  <row r="163" spans="1:4" ht="12.75" customHeight="1">
      <c r="A163" s="2"/>
      <c r="B163" s="2"/>
      <c r="C163" s="2"/>
      <c r="D163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Footer xml:space="preserve">&amp;C&amp;"Times New Roman,Normalny"&amp;14 1 </oddFooter>
  </headerFooter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2010-03-18T10:39:48Z</cp:lastPrinted>
  <dcterms:created xsi:type="dcterms:W3CDTF">2000-11-20T07:32:47Z</dcterms:created>
  <dcterms:modified xsi:type="dcterms:W3CDTF">2010-03-18T10:39:51Z</dcterms:modified>
  <cp:category/>
  <cp:version/>
  <cp:contentType/>
  <cp:contentStatus/>
</cp:coreProperties>
</file>