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<sst xmlns="http://schemas.openxmlformats.org/spreadsheetml/2006/main" count="102" uniqueCount="57">
  <si>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</si>
  <si>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</si>
  <si>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</si>
  <si>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</si>
  <si>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</si>
  <si>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</si>
  <si>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</si>
  <si>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</si>
  <si>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</si>
  <si>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</si>
  <si>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</si>
  <si>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</si>
  <si>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</si>
  <si>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</si>
  <si>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</si>
  <si>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</si>
  <si>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</si>
  <si>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</si>
  <si>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</si>
  <si>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</si>
  <si>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</si>
  <si>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</si>
  <si>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</si>
  <si>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</si>
  <si>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</si>
  <si>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r>
      <t xml:space="preserve">Budowa drogi dojazdowej do kompleksu przemysłowo - usługowego przy ul. Starobrzeskiej w Brzegu - </t>
    </r>
    <r>
      <rPr>
        <sz val="10"/>
        <color indexed="10"/>
        <rFont val="Arial"/>
        <family val="2"/>
      </rPr>
      <t>etap II</t>
    </r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</si>
  <si>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</si>
  <si>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</si>
  <si>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</si>
  <si>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</si>
  <si>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8.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</si>
  <si>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</si>
  <si>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</si>
  <si>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</si>
  <si>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Projekt budowy budynku socjalnego na 60 mieszkań</t>
  </si>
  <si>
    <t>Wykonanie chloratora na cmentarzu przy ul. Starobrzeskiej</t>
  </si>
  <si>
    <t>Rozbudowa cmentarza przy ul. Starobrzeskiej w Brzegu</t>
  </si>
  <si>
    <t>Termomodernizacja budynków użyteczności publicznej</t>
  </si>
  <si>
    <t xml:space="preserve">Budowa systemu monitoringu miejskiego </t>
  </si>
  <si>
    <t>Rządowy Program wspierania w latach 2009-2014 "Radosna szkoła" - ZS nr 1 z OS</t>
  </si>
  <si>
    <t>Montaż baterii z mieszaczami temperatury</t>
  </si>
  <si>
    <t>Zakup patelnii elektrycznej</t>
  </si>
  <si>
    <t>Zakup szafy chłodniczej</t>
  </si>
  <si>
    <t>Zakup kuchenki gazowej 4 palnikowej</t>
  </si>
  <si>
    <t>Zakup zmywarki do Żłobka Miejskiego "Tęczowy Świat"</t>
  </si>
  <si>
    <t>Realizacja programu rewitalizacji Parku Wolności w Brzegu na lata 2007-2020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</si>
  <si>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</si>
  <si>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</si>
  <si>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</si>
  <si>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</si>
  <si>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Możliwość dofinansowania z RPO WO</t>
  </si>
  <si>
    <t>Możliwość dofinansowania z Budżeutu Państwa - UW</t>
  </si>
  <si>
    <t>Możliwość dofinansowania z Budżeutu Państwa - MSiT</t>
  </si>
  <si>
    <t>Możliwość dofinansowania z NFOŚ i GW w Warszawie</t>
  </si>
  <si>
    <t>Plan wydatków majątkowych na 2011 rok</t>
  </si>
  <si>
    <t>w złotych</t>
  </si>
  <si>
    <t>Budowa sali gimnastycznej przy PSP nr 5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</si>
</sst>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23" fillId="0" borderId="15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right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5" xfId="0" applyFont="1" applyFill="1" applyBorder="1" applyAlignment="1">
      <alignment/>
    </xf>
    <xf numFmtId="39" fontId="0" fillId="0" borderId="18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27" fillId="0" borderId="28" xfId="0" applyNumberFormat="1" applyFont="1" applyBorder="1" applyAlignment="1">
      <alignment wrapText="1"/>
    </xf>
    <xf numFmtId="37" fontId="0" fillId="0" borderId="2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24" fillId="0" borderId="28" xfId="0" applyNumberFormat="1" applyFont="1" applyBorder="1" applyAlignment="1">
      <alignment wrapText="1"/>
    </xf>
    <xf numFmtId="37" fontId="1" fillId="0" borderId="30" xfId="0" applyNumberFormat="1" applyFont="1" applyBorder="1" applyAlignment="1">
      <alignment wrapText="1"/>
    </xf>
    <xf numFmtId="37" fontId="1" fillId="0" borderId="31" xfId="0" applyNumberFormat="1" applyFont="1" applyBorder="1" applyAlignment="1">
      <alignment wrapText="1"/>
    </xf>
    <xf numFmtId="37" fontId="0" fillId="0" borderId="32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1" fillId="0" borderId="33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3" fillId="0" borderId="33" xfId="0" applyNumberFormat="1" applyFont="1" applyBorder="1" applyAlignment="1">
      <alignment/>
    </xf>
    <xf numFmtId="37" fontId="3" fillId="0" borderId="3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7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6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8" fillId="0" borderId="48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7" fontId="0" fillId="0" borderId="28" xfId="0" applyNumberFormat="1" applyFont="1" applyBorder="1" applyAlignment="1">
      <alignment/>
    </xf>
    <xf numFmtId="37" fontId="25" fillId="0" borderId="28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26" fillId="0" borderId="28" xfId="0" applyNumberFormat="1" applyFont="1" applyBorder="1" applyAlignment="1">
      <alignment wrapText="1"/>
    </xf>
    <xf numFmtId="37" fontId="1" fillId="0" borderId="30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1" fillId="0" borderId="49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8"/>
  <sheetViews>
    <sheetView tabSelected="1" zoomScaleSheetLayoutView="80" zoomScalePageLayoutView="0" workbookViewId="0" topLeftCell="A1">
      <selection activeCell="E67" sqref="E67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" customWidth="1"/>
    <col min="6" max="6" width="18.28125" style="0" customWidth="1"/>
  </cols>
  <sheetData>
    <row r="1" spans="1:6" ht="18">
      <c r="A1" s="142" t="s">
        <v>19</v>
      </c>
      <c r="B1" s="142"/>
      <c r="C1" s="142"/>
      <c r="D1" s="142"/>
      <c r="E1" s="142"/>
      <c r="F1" s="142"/>
    </row>
    <row r="2" spans="5:6" ht="15">
      <c r="E2" s="143" t="s">
        <v>55</v>
      </c>
      <c r="F2" s="143"/>
    </row>
    <row r="3" spans="1:6" ht="24" customHeight="1">
      <c r="A3" s="144" t="s">
        <v>54</v>
      </c>
      <c r="B3" s="145"/>
      <c r="C3" s="145"/>
      <c r="D3" s="145"/>
      <c r="E3" s="145"/>
      <c r="F3" s="146"/>
    </row>
    <row r="4" spans="1:6" ht="15" customHeight="1">
      <c r="A4" s="147" t="s">
        <v>0</v>
      </c>
      <c r="B4" s="147" t="s">
        <v>1</v>
      </c>
      <c r="C4" s="147" t="s">
        <v>2</v>
      </c>
      <c r="D4" s="151" t="s">
        <v>3</v>
      </c>
      <c r="E4" s="153" t="s">
        <v>23</v>
      </c>
      <c r="F4" s="149" t="s">
        <v>18</v>
      </c>
    </row>
    <row r="5" spans="1:6" ht="17.25" customHeight="1">
      <c r="A5" s="148"/>
      <c r="B5" s="148"/>
      <c r="C5" s="148"/>
      <c r="D5" s="152"/>
      <c r="E5" s="154"/>
      <c r="F5" s="150"/>
    </row>
    <row r="6" spans="1:6" ht="15">
      <c r="A6" s="25">
        <v>1</v>
      </c>
      <c r="B6" s="25">
        <v>2</v>
      </c>
      <c r="C6" s="25">
        <v>3</v>
      </c>
      <c r="D6" s="102">
        <v>4</v>
      </c>
      <c r="E6" s="26">
        <v>5</v>
      </c>
      <c r="F6" s="79">
        <v>6</v>
      </c>
    </row>
    <row r="7" spans="1:6" ht="25.5">
      <c r="A7" s="3" t="s">
        <v>4</v>
      </c>
      <c r="B7" s="13">
        <v>600</v>
      </c>
      <c r="C7" s="13">
        <v>60016</v>
      </c>
      <c r="D7" s="103" t="s">
        <v>25</v>
      </c>
      <c r="E7" s="45">
        <v>799132</v>
      </c>
      <c r="F7" s="80" t="s">
        <v>50</v>
      </c>
    </row>
    <row r="8" spans="1:6" ht="19.5">
      <c r="A8" s="3" t="s">
        <v>5</v>
      </c>
      <c r="B8" s="12">
        <v>600</v>
      </c>
      <c r="C8" s="12">
        <v>60016</v>
      </c>
      <c r="D8" s="104" t="s">
        <v>16</v>
      </c>
      <c r="E8" s="45">
        <v>3850556</v>
      </c>
      <c r="F8" s="80" t="s">
        <v>50</v>
      </c>
    </row>
    <row r="9" spans="1:6" ht="19.5">
      <c r="A9" s="34" t="s">
        <v>6</v>
      </c>
      <c r="B9" s="69">
        <v>600</v>
      </c>
      <c r="C9" s="69">
        <v>60016</v>
      </c>
      <c r="D9" s="105" t="s">
        <v>24</v>
      </c>
      <c r="E9" s="47">
        <v>400000</v>
      </c>
      <c r="F9" s="80" t="s">
        <v>50</v>
      </c>
    </row>
    <row r="10" spans="1:6" ht="19.5">
      <c r="A10" s="34" t="s">
        <v>7</v>
      </c>
      <c r="B10" s="13">
        <v>600</v>
      </c>
      <c r="C10" s="13">
        <v>60016</v>
      </c>
      <c r="D10" s="103" t="s">
        <v>26</v>
      </c>
      <c r="E10" s="46">
        <v>1410000</v>
      </c>
      <c r="F10" s="80" t="s">
        <v>51</v>
      </c>
    </row>
    <row r="11" spans="1:6" ht="12.75">
      <c r="A11" s="34" t="s">
        <v>12</v>
      </c>
      <c r="B11" s="13">
        <v>600</v>
      </c>
      <c r="C11" s="13">
        <v>60016</v>
      </c>
      <c r="D11" s="103" t="s">
        <v>27</v>
      </c>
      <c r="E11" s="46">
        <v>465000</v>
      </c>
      <c r="F11" s="81"/>
    </row>
    <row r="12" spans="1:6" ht="12.75">
      <c r="A12" s="34" t="s">
        <v>15</v>
      </c>
      <c r="B12" s="13">
        <v>600</v>
      </c>
      <c r="C12" s="13">
        <v>60016</v>
      </c>
      <c r="D12" s="103" t="s">
        <v>32</v>
      </c>
      <c r="E12" s="46">
        <v>750000</v>
      </c>
      <c r="F12" s="81"/>
    </row>
    <row r="13" spans="1:6" ht="12.75">
      <c r="A13" s="11" t="s">
        <v>28</v>
      </c>
      <c r="B13" s="70">
        <v>600</v>
      </c>
      <c r="C13" s="70">
        <v>60016</v>
      </c>
      <c r="D13" s="106" t="s">
        <v>29</v>
      </c>
      <c r="E13" s="71">
        <v>1400000</v>
      </c>
      <c r="F13" s="80"/>
    </row>
    <row r="14" spans="1:6" ht="13.5" thickBot="1">
      <c r="A14" s="67" t="s">
        <v>30</v>
      </c>
      <c r="B14" s="66">
        <v>600</v>
      </c>
      <c r="C14" s="66">
        <v>60016</v>
      </c>
      <c r="D14" s="107" t="s">
        <v>31</v>
      </c>
      <c r="E14" s="68">
        <v>200000</v>
      </c>
      <c r="F14" s="82"/>
    </row>
    <row r="15" spans="1:6" ht="15.75" thickBot="1">
      <c r="A15" s="6"/>
      <c r="B15" s="14">
        <v>600</v>
      </c>
      <c r="C15" s="14">
        <v>60016</v>
      </c>
      <c r="D15" s="108" t="s">
        <v>8</v>
      </c>
      <c r="E15" s="49">
        <f>SUM(E7:E14)</f>
        <v>9274688</v>
      </c>
      <c r="F15" s="83"/>
    </row>
    <row r="16" spans="1:6" ht="13.5" thickBot="1">
      <c r="A16" s="5" t="s">
        <v>4</v>
      </c>
      <c r="B16" s="16">
        <v>700</v>
      </c>
      <c r="C16" s="16">
        <v>70005</v>
      </c>
      <c r="D16" s="109" t="s">
        <v>10</v>
      </c>
      <c r="E16" s="48">
        <v>10000</v>
      </c>
      <c r="F16" s="84"/>
    </row>
    <row r="17" spans="1:6" ht="15.75" thickBot="1">
      <c r="A17" s="6"/>
      <c r="B17" s="14">
        <v>700</v>
      </c>
      <c r="C17" s="14">
        <v>70005</v>
      </c>
      <c r="D17" s="110" t="s">
        <v>8</v>
      </c>
      <c r="E17" s="49">
        <f>SUM(E16:E16)</f>
        <v>10000</v>
      </c>
      <c r="F17" s="85"/>
    </row>
    <row r="18" spans="1:6" s="1" customFormat="1" ht="15">
      <c r="A18" s="4"/>
      <c r="B18" s="15"/>
      <c r="C18" s="15"/>
      <c r="D18" s="111"/>
      <c r="E18" s="50"/>
      <c r="F18" s="86"/>
    </row>
    <row r="19" spans="1:6" s="1" customFormat="1" ht="25.5">
      <c r="A19" s="5" t="s">
        <v>4</v>
      </c>
      <c r="B19" s="16">
        <v>700</v>
      </c>
      <c r="C19" s="16">
        <v>70095</v>
      </c>
      <c r="D19" s="112" t="s">
        <v>33</v>
      </c>
      <c r="E19" s="51">
        <v>300000</v>
      </c>
      <c r="F19" s="87"/>
    </row>
    <row r="20" spans="1:6" ht="13.5" thickBot="1">
      <c r="A20" s="5" t="s">
        <v>5</v>
      </c>
      <c r="B20" s="16">
        <v>700</v>
      </c>
      <c r="C20" s="23">
        <v>70095</v>
      </c>
      <c r="D20" s="113" t="s">
        <v>34</v>
      </c>
      <c r="E20" s="78">
        <v>75000</v>
      </c>
      <c r="F20" s="88"/>
    </row>
    <row r="21" spans="1:6" ht="15.75" thickBot="1">
      <c r="A21" s="41"/>
      <c r="B21" s="42">
        <v>700</v>
      </c>
      <c r="C21" s="42">
        <v>70095</v>
      </c>
      <c r="D21" s="114" t="s">
        <v>8</v>
      </c>
      <c r="E21" s="63">
        <f>SUM(E19:E20)</f>
        <v>375000</v>
      </c>
      <c r="F21" s="89"/>
    </row>
    <row r="22" spans="1:6" ht="15">
      <c r="A22" s="33"/>
      <c r="B22" s="29"/>
      <c r="C22" s="29"/>
      <c r="D22" s="115"/>
      <c r="E22" s="52"/>
      <c r="F22" s="90"/>
    </row>
    <row r="23" spans="1:6" ht="14.25">
      <c r="A23" s="44" t="s">
        <v>4</v>
      </c>
      <c r="B23" s="17">
        <v>710</v>
      </c>
      <c r="C23" s="17">
        <v>71035</v>
      </c>
      <c r="D23" s="116" t="s">
        <v>35</v>
      </c>
      <c r="E23" s="53">
        <v>70000</v>
      </c>
      <c r="F23" s="91"/>
    </row>
    <row r="24" spans="1:6" ht="15" thickBot="1">
      <c r="A24" s="39" t="s">
        <v>5</v>
      </c>
      <c r="B24" s="19">
        <v>710</v>
      </c>
      <c r="C24" s="19">
        <v>71035</v>
      </c>
      <c r="D24" s="117" t="s">
        <v>36</v>
      </c>
      <c r="E24" s="54">
        <v>100000</v>
      </c>
      <c r="F24" s="91"/>
    </row>
    <row r="25" spans="1:6" ht="15.75" thickBot="1">
      <c r="A25" s="6"/>
      <c r="B25" s="14">
        <v>710</v>
      </c>
      <c r="C25" s="14">
        <v>71035</v>
      </c>
      <c r="D25" s="108" t="s">
        <v>8</v>
      </c>
      <c r="E25" s="49">
        <f>SUM(E23:E24)</f>
        <v>170000</v>
      </c>
      <c r="F25" s="85"/>
    </row>
    <row r="26" spans="1:6" ht="15">
      <c r="A26" s="4"/>
      <c r="B26" s="22"/>
      <c r="C26" s="22"/>
      <c r="D26" s="118"/>
      <c r="E26" s="55"/>
      <c r="F26" s="35"/>
    </row>
    <row r="27" spans="1:6" ht="12.75">
      <c r="A27" s="5" t="s">
        <v>4</v>
      </c>
      <c r="B27" s="16">
        <v>750</v>
      </c>
      <c r="C27" s="16">
        <v>75023</v>
      </c>
      <c r="D27" s="119" t="s">
        <v>13</v>
      </c>
      <c r="E27" s="48">
        <v>245000</v>
      </c>
      <c r="F27" s="92"/>
    </row>
    <row r="28" spans="1:6" ht="12.75">
      <c r="A28" s="9" t="s">
        <v>5</v>
      </c>
      <c r="B28" s="19">
        <v>750</v>
      </c>
      <c r="C28" s="40">
        <v>75023</v>
      </c>
      <c r="D28" s="120" t="s">
        <v>14</v>
      </c>
      <c r="E28" s="101">
        <v>120000</v>
      </c>
      <c r="F28" s="92"/>
    </row>
    <row r="29" spans="1:6" ht="13.5" thickBot="1">
      <c r="A29" s="27" t="s">
        <v>6</v>
      </c>
      <c r="B29" s="23">
        <v>750</v>
      </c>
      <c r="C29" s="23">
        <v>75023</v>
      </c>
      <c r="D29" s="121" t="s">
        <v>37</v>
      </c>
      <c r="E29" s="62">
        <v>20000</v>
      </c>
      <c r="F29" s="93"/>
    </row>
    <row r="30" spans="1:6" ht="13.5" thickBot="1">
      <c r="A30" s="7"/>
      <c r="B30" s="14">
        <v>750</v>
      </c>
      <c r="C30" s="14">
        <v>75023</v>
      </c>
      <c r="D30" s="110" t="s">
        <v>8</v>
      </c>
      <c r="E30" s="49">
        <f>SUM(E27:E29)</f>
        <v>385000</v>
      </c>
      <c r="F30" s="85"/>
    </row>
    <row r="31" spans="1:6" ht="14.25" customHeight="1">
      <c r="A31" s="24"/>
      <c r="B31" s="22"/>
      <c r="C31" s="22"/>
      <c r="D31" s="118"/>
      <c r="E31" s="55"/>
      <c r="F31" s="35"/>
    </row>
    <row r="32" spans="1:6" ht="14.25" customHeight="1" thickBot="1">
      <c r="A32" s="9" t="s">
        <v>4</v>
      </c>
      <c r="B32" s="19">
        <v>754</v>
      </c>
      <c r="C32" s="19">
        <v>75416</v>
      </c>
      <c r="D32" s="122" t="s">
        <v>38</v>
      </c>
      <c r="E32" s="56">
        <v>64000</v>
      </c>
      <c r="F32" s="94"/>
    </row>
    <row r="33" spans="1:6" ht="13.5" thickBot="1">
      <c r="A33" s="7"/>
      <c r="B33" s="14">
        <v>754</v>
      </c>
      <c r="C33" s="14">
        <v>75416</v>
      </c>
      <c r="D33" s="110" t="s">
        <v>8</v>
      </c>
      <c r="E33" s="49">
        <f>SUM(E32:E32)</f>
        <v>64000</v>
      </c>
      <c r="F33" s="85"/>
    </row>
    <row r="34" spans="1:6" ht="12.75">
      <c r="A34" s="72"/>
      <c r="B34" s="73"/>
      <c r="C34" s="73"/>
      <c r="D34" s="123"/>
      <c r="E34" s="74"/>
      <c r="F34" s="94"/>
    </row>
    <row r="35" spans="1:6" ht="19.5">
      <c r="A35" s="5" t="s">
        <v>4</v>
      </c>
      <c r="B35" s="16">
        <v>801</v>
      </c>
      <c r="C35" s="16">
        <v>80101</v>
      </c>
      <c r="D35" s="124" t="s">
        <v>56</v>
      </c>
      <c r="E35" s="57">
        <v>1000000</v>
      </c>
      <c r="F35" s="80" t="s">
        <v>52</v>
      </c>
    </row>
    <row r="36" spans="1:6" ht="15">
      <c r="A36" s="43" t="s">
        <v>5</v>
      </c>
      <c r="B36" s="19">
        <v>801</v>
      </c>
      <c r="C36" s="19">
        <v>80101</v>
      </c>
      <c r="D36" s="125" t="s">
        <v>17</v>
      </c>
      <c r="E36" s="58">
        <v>75000</v>
      </c>
      <c r="F36" s="95"/>
    </row>
    <row r="37" spans="1:6" ht="20.25" thickBot="1">
      <c r="A37" s="27" t="s">
        <v>6</v>
      </c>
      <c r="B37" s="23">
        <v>801</v>
      </c>
      <c r="C37" s="23">
        <v>80101</v>
      </c>
      <c r="D37" s="126" t="s">
        <v>39</v>
      </c>
      <c r="E37" s="59">
        <f>230900-115450</f>
        <v>115450</v>
      </c>
      <c r="F37" s="80" t="s">
        <v>51</v>
      </c>
    </row>
    <row r="38" spans="1:6" ht="13.5" thickBot="1">
      <c r="A38" s="8"/>
      <c r="B38" s="14">
        <v>801</v>
      </c>
      <c r="C38" s="14">
        <v>80101</v>
      </c>
      <c r="D38" s="110" t="s">
        <v>8</v>
      </c>
      <c r="E38" s="49">
        <f>SUM(E35:E37)</f>
        <v>1190450</v>
      </c>
      <c r="F38" s="85"/>
    </row>
    <row r="39" spans="1:6" ht="9" customHeight="1">
      <c r="A39" s="24"/>
      <c r="B39" s="22"/>
      <c r="C39" s="22"/>
      <c r="D39" s="127"/>
      <c r="E39" s="55"/>
      <c r="F39" s="35"/>
    </row>
    <row r="40" spans="1:6" ht="15">
      <c r="A40" s="5" t="s">
        <v>4</v>
      </c>
      <c r="B40" s="16">
        <v>801</v>
      </c>
      <c r="C40" s="16">
        <v>80104</v>
      </c>
      <c r="D40" s="124" t="s">
        <v>40</v>
      </c>
      <c r="E40" s="57">
        <v>10400</v>
      </c>
      <c r="F40" s="96"/>
    </row>
    <row r="41" spans="1:6" ht="20.25" thickBot="1">
      <c r="A41" s="27" t="s">
        <v>5</v>
      </c>
      <c r="B41" s="23">
        <v>801</v>
      </c>
      <c r="C41" s="23">
        <v>80104</v>
      </c>
      <c r="D41" s="128" t="s">
        <v>21</v>
      </c>
      <c r="E41" s="59">
        <v>2250000</v>
      </c>
      <c r="F41" s="80" t="s">
        <v>53</v>
      </c>
    </row>
    <row r="42" spans="1:6" ht="15.75" thickBot="1">
      <c r="A42" s="6"/>
      <c r="B42" s="14">
        <v>801</v>
      </c>
      <c r="C42" s="14">
        <v>80104</v>
      </c>
      <c r="D42" s="110" t="s">
        <v>8</v>
      </c>
      <c r="E42" s="49">
        <f>SUM(E40:E41)</f>
        <v>2260400</v>
      </c>
      <c r="F42" s="85"/>
    </row>
    <row r="43" spans="1:6" ht="9" customHeight="1">
      <c r="A43" s="33"/>
      <c r="B43" s="29"/>
      <c r="C43" s="29"/>
      <c r="D43" s="115"/>
      <c r="E43" s="52"/>
      <c r="F43" s="97"/>
    </row>
    <row r="44" spans="1:6" ht="19.5">
      <c r="A44" s="5" t="s">
        <v>4</v>
      </c>
      <c r="B44" s="16">
        <v>801</v>
      </c>
      <c r="C44" s="16">
        <v>80110</v>
      </c>
      <c r="D44" s="129" t="s">
        <v>22</v>
      </c>
      <c r="E44" s="60">
        <f>1800000+564094</f>
        <v>2364094</v>
      </c>
      <c r="F44" s="80" t="s">
        <v>53</v>
      </c>
    </row>
    <row r="45" spans="1:6" ht="13.5" thickBot="1">
      <c r="A45" s="5" t="s">
        <v>5</v>
      </c>
      <c r="B45" s="16">
        <v>801</v>
      </c>
      <c r="C45" s="16">
        <v>80110</v>
      </c>
      <c r="D45" s="129" t="s">
        <v>17</v>
      </c>
      <c r="E45" s="60">
        <v>75000</v>
      </c>
      <c r="F45" s="98"/>
    </row>
    <row r="46" spans="1:6" ht="15.75" thickBot="1">
      <c r="A46" s="6"/>
      <c r="B46" s="14">
        <v>801</v>
      </c>
      <c r="C46" s="14">
        <v>80110</v>
      </c>
      <c r="D46" s="110" t="s">
        <v>8</v>
      </c>
      <c r="E46" s="49">
        <f>SUM(E44:E45)</f>
        <v>2439094</v>
      </c>
      <c r="F46" s="85"/>
    </row>
    <row r="47" spans="1:6" ht="30.75" customHeight="1" hidden="1">
      <c r="A47" s="5"/>
      <c r="B47" s="16"/>
      <c r="C47" s="16"/>
      <c r="D47" s="130"/>
      <c r="E47" s="57"/>
      <c r="F47" s="96"/>
    </row>
    <row r="48" spans="1:6" ht="9.75" customHeight="1">
      <c r="A48" s="5"/>
      <c r="B48" s="16"/>
      <c r="C48" s="16"/>
      <c r="D48" s="130"/>
      <c r="E48" s="57"/>
      <c r="F48" s="96"/>
    </row>
    <row r="49" spans="1:6" ht="15">
      <c r="A49" s="9" t="s">
        <v>4</v>
      </c>
      <c r="B49" s="19">
        <v>852</v>
      </c>
      <c r="C49" s="19">
        <v>85202</v>
      </c>
      <c r="D49" s="131" t="s">
        <v>41</v>
      </c>
      <c r="E49" s="58">
        <v>9132</v>
      </c>
      <c r="F49" s="99"/>
    </row>
    <row r="50" spans="1:6" ht="15">
      <c r="A50" s="5" t="s">
        <v>5</v>
      </c>
      <c r="B50" s="16">
        <v>852</v>
      </c>
      <c r="C50" s="16">
        <v>85202</v>
      </c>
      <c r="D50" s="132" t="s">
        <v>42</v>
      </c>
      <c r="E50" s="57">
        <v>5120</v>
      </c>
      <c r="F50" s="96"/>
    </row>
    <row r="51" spans="1:6" ht="15.75" thickBot="1">
      <c r="A51" s="76" t="s">
        <v>6</v>
      </c>
      <c r="B51" s="18">
        <v>852</v>
      </c>
      <c r="C51" s="18">
        <v>85202</v>
      </c>
      <c r="D51" s="133" t="s">
        <v>43</v>
      </c>
      <c r="E51" s="61">
        <v>7000</v>
      </c>
      <c r="F51" s="100"/>
    </row>
    <row r="52" spans="1:6" ht="13.5" thickBot="1">
      <c r="A52" s="8"/>
      <c r="B52" s="14">
        <v>852</v>
      </c>
      <c r="C52" s="14">
        <v>85202</v>
      </c>
      <c r="D52" s="110" t="s">
        <v>8</v>
      </c>
      <c r="E52" s="49">
        <f>SUM(E49:E51)</f>
        <v>21252</v>
      </c>
      <c r="F52" s="85"/>
    </row>
    <row r="53" spans="1:6" ht="12.75">
      <c r="A53" s="24"/>
      <c r="B53" s="22"/>
      <c r="C53" s="22"/>
      <c r="D53" s="118"/>
      <c r="E53" s="55"/>
      <c r="F53" s="35"/>
    </row>
    <row r="54" spans="1:6" ht="13.5" thickBot="1">
      <c r="A54" s="27" t="s">
        <v>4</v>
      </c>
      <c r="B54" s="23">
        <v>853</v>
      </c>
      <c r="C54" s="23">
        <v>85305</v>
      </c>
      <c r="D54" s="134" t="s">
        <v>44</v>
      </c>
      <c r="E54" s="75">
        <v>7000</v>
      </c>
      <c r="F54" s="155"/>
    </row>
    <row r="55" spans="1:6" ht="13.5" thickBot="1">
      <c r="A55" s="8"/>
      <c r="B55" s="14">
        <v>853</v>
      </c>
      <c r="C55" s="14">
        <v>85305</v>
      </c>
      <c r="D55" s="110"/>
      <c r="E55" s="49">
        <f>SUM(E54)</f>
        <v>7000</v>
      </c>
      <c r="F55" s="85"/>
    </row>
    <row r="56" spans="1:6" ht="11.25" customHeight="1">
      <c r="A56" s="31"/>
      <c r="B56" s="29"/>
      <c r="C56" s="29"/>
      <c r="D56" s="115"/>
      <c r="E56" s="52"/>
      <c r="F56" s="97"/>
    </row>
    <row r="57" spans="1:6" ht="13.5" thickBot="1">
      <c r="A57" s="27" t="s">
        <v>4</v>
      </c>
      <c r="B57" s="23">
        <v>852</v>
      </c>
      <c r="C57" s="23">
        <v>85219</v>
      </c>
      <c r="D57" s="121" t="s">
        <v>11</v>
      </c>
      <c r="E57" s="62">
        <v>17120</v>
      </c>
      <c r="F57" s="156"/>
    </row>
    <row r="58" spans="1:6" ht="13.5" thickBot="1">
      <c r="A58" s="8"/>
      <c r="B58" s="14">
        <v>852</v>
      </c>
      <c r="C58" s="14">
        <v>85219</v>
      </c>
      <c r="D58" s="110" t="s">
        <v>8</v>
      </c>
      <c r="E58" s="49">
        <f>SUM(E57)</f>
        <v>17120</v>
      </c>
      <c r="F58" s="85"/>
    </row>
    <row r="59" spans="1:6" ht="14.25" customHeight="1">
      <c r="A59" s="4"/>
      <c r="B59" s="15"/>
      <c r="C59" s="15"/>
      <c r="D59" s="111"/>
      <c r="E59" s="50"/>
      <c r="F59" s="157"/>
    </row>
    <row r="60" spans="1:6" s="1" customFormat="1" ht="13.5" thickBot="1">
      <c r="A60" s="139" t="s">
        <v>4</v>
      </c>
      <c r="B60" s="23">
        <v>900</v>
      </c>
      <c r="C60" s="23">
        <v>90004</v>
      </c>
      <c r="D60" s="140" t="s">
        <v>45</v>
      </c>
      <c r="E60" s="141">
        <v>415000</v>
      </c>
      <c r="F60" s="158"/>
    </row>
    <row r="61" spans="1:6" s="1" customFormat="1" ht="13.5" thickBot="1">
      <c r="A61" s="36"/>
      <c r="B61" s="37">
        <v>900</v>
      </c>
      <c r="C61" s="37">
        <v>90004</v>
      </c>
      <c r="D61" s="38" t="s">
        <v>8</v>
      </c>
      <c r="E61" s="63">
        <f>SUM(E60:E60)</f>
        <v>415000</v>
      </c>
      <c r="F61" s="159"/>
    </row>
    <row r="62" spans="1:6" s="1" customFormat="1" ht="12.75">
      <c r="A62" s="10"/>
      <c r="B62" s="22"/>
      <c r="C62" s="22"/>
      <c r="D62" s="77"/>
      <c r="E62" s="55"/>
      <c r="F62" s="35"/>
    </row>
    <row r="63" spans="1:6" s="1" customFormat="1" ht="13.5" thickBot="1">
      <c r="A63" s="139" t="s">
        <v>4</v>
      </c>
      <c r="B63" s="23">
        <v>900</v>
      </c>
      <c r="C63" s="23">
        <v>90015</v>
      </c>
      <c r="D63" s="140" t="s">
        <v>46</v>
      </c>
      <c r="E63" s="141">
        <v>150000</v>
      </c>
      <c r="F63" s="158"/>
    </row>
    <row r="64" spans="1:50" ht="13.5" thickBot="1">
      <c r="A64" s="36"/>
      <c r="B64" s="37">
        <v>900</v>
      </c>
      <c r="C64" s="37">
        <v>90015</v>
      </c>
      <c r="D64" s="38" t="s">
        <v>8</v>
      </c>
      <c r="E64" s="63">
        <f>SUM(E63:E63)</f>
        <v>150000</v>
      </c>
      <c r="F64" s="15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6" ht="12.75">
      <c r="A65" s="11"/>
      <c r="B65" s="20"/>
      <c r="C65" s="20"/>
      <c r="D65" s="135"/>
      <c r="E65" s="64"/>
      <c r="F65" s="160"/>
    </row>
    <row r="66" spans="1:6" ht="25.5">
      <c r="A66" s="34" t="s">
        <v>4</v>
      </c>
      <c r="B66" s="12">
        <v>900</v>
      </c>
      <c r="C66" s="12">
        <v>90095</v>
      </c>
      <c r="D66" s="136" t="s">
        <v>20</v>
      </c>
      <c r="E66" s="48">
        <v>800000</v>
      </c>
      <c r="F66" s="84"/>
    </row>
    <row r="67" spans="1:6" ht="14.25" customHeight="1">
      <c r="A67" s="3" t="s">
        <v>5</v>
      </c>
      <c r="B67" s="12">
        <v>900</v>
      </c>
      <c r="C67" s="12">
        <v>90095</v>
      </c>
      <c r="D67" s="136" t="s">
        <v>47</v>
      </c>
      <c r="E67" s="48">
        <f>300000+66100</f>
        <v>366100</v>
      </c>
      <c r="F67" s="84"/>
    </row>
    <row r="68" spans="1:6" ht="14.25" customHeight="1">
      <c r="A68" s="3" t="s">
        <v>6</v>
      </c>
      <c r="B68" s="12">
        <v>900</v>
      </c>
      <c r="C68" s="12">
        <v>90095</v>
      </c>
      <c r="D68" s="136" t="s">
        <v>48</v>
      </c>
      <c r="E68" s="48">
        <v>50000</v>
      </c>
      <c r="F68" s="84"/>
    </row>
    <row r="69" spans="1:6" ht="13.5" thickBot="1">
      <c r="A69" s="21" t="s">
        <v>7</v>
      </c>
      <c r="B69" s="32">
        <v>900</v>
      </c>
      <c r="C69" s="32">
        <v>90095</v>
      </c>
      <c r="D69" s="137" t="s">
        <v>49</v>
      </c>
      <c r="E69" s="56">
        <v>10000</v>
      </c>
      <c r="F69" s="161"/>
    </row>
    <row r="70" spans="1:6" ht="13.5" thickBot="1">
      <c r="A70" s="28"/>
      <c r="B70" s="14">
        <v>900</v>
      </c>
      <c r="C70" s="14">
        <v>90095</v>
      </c>
      <c r="D70" s="110" t="s">
        <v>8</v>
      </c>
      <c r="E70" s="49">
        <f>SUM(E66:E69)</f>
        <v>1226100</v>
      </c>
      <c r="F70" s="85"/>
    </row>
    <row r="71" spans="1:6" ht="20.25" customHeight="1" thickBot="1" thickTop="1">
      <c r="A71" s="2" t="s">
        <v>9</v>
      </c>
      <c r="B71" s="30"/>
      <c r="C71" s="30"/>
      <c r="D71" s="138"/>
      <c r="E71" s="65">
        <f>SUM(E15,E17,E21,E25,E30,E33,E38,E42,E46,E52,E55,E58,E61,E64,E70)</f>
        <v>18005104</v>
      </c>
      <c r="F71" s="162"/>
    </row>
    <row r="72" spans="1:6" ht="19.5" customHeight="1" thickTop="1">
      <c r="A72" s="1"/>
      <c r="B72" s="1"/>
      <c r="C72" s="1"/>
      <c r="D72" s="1"/>
      <c r="E72" s="163"/>
      <c r="F72" s="1"/>
    </row>
    <row r="73" spans="1:6" ht="13.5" customHeight="1">
      <c r="A73" s="1"/>
      <c r="B73" s="1"/>
      <c r="C73" s="1"/>
      <c r="D73" s="1"/>
      <c r="E73" s="163"/>
      <c r="F73" s="1"/>
    </row>
    <row r="74" spans="1:6" ht="24" customHeight="1">
      <c r="A74" s="1"/>
      <c r="B74" s="1"/>
      <c r="C74" s="1"/>
      <c r="D74" s="1"/>
      <c r="E74" s="163"/>
      <c r="F74" s="1"/>
    </row>
    <row r="75" spans="1:6" ht="12.75">
      <c r="A75" s="1"/>
      <c r="B75" s="1"/>
      <c r="C75" s="1"/>
      <c r="D75" s="1"/>
      <c r="E75" s="164"/>
      <c r="F75" s="1"/>
    </row>
    <row r="76" spans="1:6" ht="12.75">
      <c r="A76" s="1"/>
      <c r="B76" s="1"/>
      <c r="C76" s="1"/>
      <c r="D76" s="1"/>
      <c r="E76" s="164"/>
      <c r="F76" s="1"/>
    </row>
    <row r="77" spans="1:6" ht="12.75">
      <c r="A77" s="1"/>
      <c r="B77" s="1"/>
      <c r="C77" s="1"/>
      <c r="D77" s="1"/>
      <c r="E77" s="164"/>
      <c r="F77" s="1"/>
    </row>
    <row r="78" ht="12.75">
      <c r="E78" s="164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8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2010-11-12T14:29:39Z</cp:lastPrinted>
  <dcterms:created xsi:type="dcterms:W3CDTF">2005-04-14T11:36:10Z</dcterms:created>
  <dcterms:modified xsi:type="dcterms:W3CDTF">2011-02-17T09:42:35Z</dcterms:modified>
  <cp:category/>
  <cp:version/>
  <cp:contentType/>
  <cp:contentStatus/>
</cp:coreProperties>
</file>