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'Arkusz1'!$A$1:$H$75</definedName>
  </definedNames>
  <calcPr fullCalcOnLoad="1"/>
</workbook>
</file>

<file path=xl/sharedStrings.xml><?xml version="1.0" encoding="utf-8"?>
<sst xmlns="http://schemas.openxmlformats.org/spreadsheetml/2006/main" count="68" uniqueCount="51">
  <si>
    <t>Przychody i wydatki</t>
  </si>
  <si>
    <t>Dział</t>
  </si>
  <si>
    <t>Wyszczególnienie</t>
  </si>
  <si>
    <t xml:space="preserve">Przychody     ogółem         </t>
  </si>
  <si>
    <t>w tym: dotacja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</si>
  <si>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</si>
  <si>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</si>
  <si>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</si>
  <si>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</si>
  <si>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</si>
  <si>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</si>
  <si>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</si>
  <si>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</si>
  <si>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</si>
  <si>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</si>
  <si>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</si>
  <si>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</si>
  <si>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</si>
  <si>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</si>
  <si>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</si>
  <si>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</si>
  <si>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</si>
  <si>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Środki specjalne</t>
  </si>
  <si>
    <t>Transport i łączność</t>
  </si>
  <si>
    <t xml:space="preserve"> drogi gminne</t>
  </si>
  <si>
    <t>Publ. Szkoła Podst. Nr 1</t>
  </si>
  <si>
    <t>Publ. Szkoła Podst. Nr 3</t>
  </si>
  <si>
    <t>Publ. Szkoła Podst. Nr 5</t>
  </si>
  <si>
    <t>Publ. Szkoła Podst. Nr 8</t>
  </si>
  <si>
    <t>Publ. Gimnazjum Nr 1</t>
  </si>
  <si>
    <t>Publ. Gimnazjum Nr 3</t>
  </si>
  <si>
    <t>Dzienny Dom Pomocy Społecznej</t>
  </si>
  <si>
    <t>Żłobek Miejski Nr 1</t>
  </si>
  <si>
    <t>Publ. Szkoła Podst. Nr  3</t>
  </si>
  <si>
    <t>Zał. Nr 6</t>
  </si>
  <si>
    <t>Zespół Szkół - podst.</t>
  </si>
  <si>
    <t xml:space="preserve">Zespół Szkół - gimnazjum </t>
  </si>
  <si>
    <t>Zakładów budżetowych, gospodarstw pomocniczych, środków specjalnych</t>
  </si>
  <si>
    <t>Planowany fundusz obrot.na 1.01.2004</t>
  </si>
  <si>
    <t>Planowany fundusz obrot.na 31.12.2004</t>
  </si>
  <si>
    <t>Gospodarstwa pomocnicze</t>
  </si>
  <si>
    <t>Działalność usługowa</t>
  </si>
  <si>
    <t>Wydatki ogółem</t>
  </si>
  <si>
    <t>Środki pieniężne na 01.01.2004</t>
  </si>
  <si>
    <t>Środki pieniężne na 31.12.2004</t>
  </si>
  <si>
    <t>wydatki</t>
  </si>
  <si>
    <t>Pomoc społeczna</t>
  </si>
  <si>
    <t>Pozostałe zadania z zakresie polityki społecznej</t>
  </si>
  <si>
    <t>Gospodarka mieszkaniowa</t>
  </si>
  <si>
    <t>Zarząd Budynkami Mieszkalnymi</t>
  </si>
  <si>
    <t>Administacja publiczna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</si>
</sst>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6"/>
  <sheetViews>
    <sheetView tabSelected="1" workbookViewId="0" topLeftCell="A28">
      <selection activeCell="F44" sqref="F44"/>
    </sheetView>
  </sheetViews>
  <sheetFormatPr defaultColWidth="9.00390625" defaultRowHeight="12.75"/>
  <cols>
    <col min="1" max="1" width="5.875" style="0" customWidth="1"/>
    <col min="2" max="2" width="25.00390625" style="0" customWidth="1"/>
    <col min="3" max="3" width="0.12890625" style="0" customWidth="1"/>
    <col min="4" max="4" width="17.00390625" style="0" customWidth="1"/>
    <col min="5" max="5" width="17.62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3" spans="1:4" ht="12.75">
      <c r="A3" s="1"/>
      <c r="B3" s="1"/>
      <c r="C3" s="1"/>
      <c r="D3" s="1"/>
    </row>
    <row r="4" spans="1:7" ht="12.75">
      <c r="A4" s="1" t="s">
        <v>0</v>
      </c>
      <c r="B4" s="1"/>
      <c r="C4" s="1"/>
      <c r="D4" s="1"/>
      <c r="G4" s="1" t="s">
        <v>34</v>
      </c>
    </row>
    <row r="5" spans="1:4" ht="12.75">
      <c r="A5" s="1" t="s">
        <v>37</v>
      </c>
      <c r="B5" s="1"/>
      <c r="C5" s="1"/>
      <c r="D5" s="1"/>
    </row>
    <row r="6" ht="28.5" customHeight="1" thickBot="1"/>
    <row r="7" ht="56.25" customHeight="1" hidden="1" thickBot="1"/>
    <row r="8" spans="1:9" ht="84" customHeight="1" thickBot="1">
      <c r="A8" s="73" t="s">
        <v>1</v>
      </c>
      <c r="B8" s="73" t="s">
        <v>2</v>
      </c>
      <c r="C8" s="2" t="s">
        <v>38</v>
      </c>
      <c r="D8" s="2" t="s">
        <v>3</v>
      </c>
      <c r="E8" s="2" t="s">
        <v>4</v>
      </c>
      <c r="F8" s="2" t="s">
        <v>45</v>
      </c>
      <c r="G8" s="74" t="s">
        <v>5</v>
      </c>
      <c r="H8" s="61" t="s">
        <v>39</v>
      </c>
      <c r="I8" s="6" t="s">
        <v>21</v>
      </c>
    </row>
    <row r="9" spans="1:9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1">
        <v>7</v>
      </c>
      <c r="H9" s="62">
        <v>8</v>
      </c>
      <c r="I9" s="7" t="s">
        <v>21</v>
      </c>
    </row>
    <row r="10" spans="1:9" ht="12.75">
      <c r="A10" s="10"/>
      <c r="B10" s="10"/>
      <c r="C10" s="10"/>
      <c r="D10" s="10"/>
      <c r="E10" s="10"/>
      <c r="F10" s="10"/>
      <c r="G10" s="17"/>
      <c r="H10" s="63"/>
      <c r="I10" s="8" t="s">
        <v>21</v>
      </c>
    </row>
    <row r="11" spans="1:9" ht="13.5" thickBot="1">
      <c r="A11" s="11"/>
      <c r="B11" s="11" t="s">
        <v>6</v>
      </c>
      <c r="C11" s="15">
        <f aca="true" t="shared" si="0" ref="C11:H11">SUM(C17,C29)</f>
        <v>0</v>
      </c>
      <c r="D11" s="15">
        <f>SUM(D13,D17,D29)</f>
        <v>19838588</v>
      </c>
      <c r="E11" s="15">
        <f>SUM(E13,E17,E29)</f>
        <v>6814497</v>
      </c>
      <c r="F11" s="15">
        <f>SUM(F13,F17,F29)</f>
        <v>19838588</v>
      </c>
      <c r="G11" s="18">
        <f t="shared" si="0"/>
        <v>0</v>
      </c>
      <c r="H11" s="64">
        <f t="shared" si="0"/>
        <v>0</v>
      </c>
      <c r="I11" s="9"/>
    </row>
    <row r="12" spans="1:9" ht="13.5" thickTop="1">
      <c r="A12" s="12"/>
      <c r="B12" s="12"/>
      <c r="C12" s="12"/>
      <c r="D12" s="12"/>
      <c r="E12" s="12"/>
      <c r="F12" s="12"/>
      <c r="G12" s="19"/>
      <c r="H12" s="65"/>
      <c r="I12" s="8"/>
    </row>
    <row r="13" spans="1:9" ht="12.75">
      <c r="A13" s="28">
        <v>700</v>
      </c>
      <c r="B13" s="28" t="s">
        <v>48</v>
      </c>
      <c r="C13" s="25"/>
      <c r="D13" s="75">
        <f>SUM(D14)</f>
        <v>10704812</v>
      </c>
      <c r="E13" s="75">
        <f>SUM(E14)</f>
        <v>333212</v>
      </c>
      <c r="F13" s="75">
        <f>SUM(F14)</f>
        <v>10704812</v>
      </c>
      <c r="G13" s="76"/>
      <c r="H13" s="65"/>
      <c r="I13" s="8"/>
    </row>
    <row r="14" spans="1:9" ht="25.5">
      <c r="A14" s="53"/>
      <c r="B14" s="77" t="s">
        <v>49</v>
      </c>
      <c r="C14" s="53"/>
      <c r="D14" s="78">
        <v>10704812</v>
      </c>
      <c r="E14" s="78">
        <v>333212</v>
      </c>
      <c r="F14" s="78">
        <v>10704812</v>
      </c>
      <c r="G14" s="79">
        <v>0</v>
      </c>
      <c r="H14" s="65"/>
      <c r="I14" s="8"/>
    </row>
    <row r="15" spans="1:9" ht="12.75">
      <c r="A15" s="12"/>
      <c r="B15" s="12"/>
      <c r="C15" s="12"/>
      <c r="D15" s="12"/>
      <c r="E15" s="12"/>
      <c r="F15" s="12"/>
      <c r="G15" s="19"/>
      <c r="H15" s="65"/>
      <c r="I15" s="8"/>
    </row>
    <row r="16" spans="1:9" ht="12.75">
      <c r="A16" s="12"/>
      <c r="B16" s="12"/>
      <c r="C16" s="12"/>
      <c r="D16" s="12"/>
      <c r="E16" s="12"/>
      <c r="F16" s="12"/>
      <c r="G16" s="19"/>
      <c r="H16" s="65"/>
      <c r="I16" s="8"/>
    </row>
    <row r="17" spans="1:9" ht="12.75">
      <c r="A17" s="28">
        <v>801</v>
      </c>
      <c r="B17" s="28" t="s">
        <v>7</v>
      </c>
      <c r="C17" s="29">
        <f aca="true" t="shared" si="1" ref="C17:H17">SUM(C18:C27)</f>
        <v>0</v>
      </c>
      <c r="D17" s="29">
        <f t="shared" si="1"/>
        <v>6978576</v>
      </c>
      <c r="E17" s="29">
        <f t="shared" si="1"/>
        <v>5385585</v>
      </c>
      <c r="F17" s="29">
        <f t="shared" si="1"/>
        <v>6978576</v>
      </c>
      <c r="G17" s="30">
        <f t="shared" si="1"/>
        <v>0</v>
      </c>
      <c r="H17" s="66">
        <f t="shared" si="1"/>
        <v>0</v>
      </c>
      <c r="I17" s="5" t="s">
        <v>21</v>
      </c>
    </row>
    <row r="18" spans="1:9" ht="12.75">
      <c r="A18" s="12"/>
      <c r="B18" s="12" t="s">
        <v>9</v>
      </c>
      <c r="C18" s="16">
        <v>0</v>
      </c>
      <c r="D18" s="16">
        <v>449697</v>
      </c>
      <c r="E18" s="16">
        <v>340451</v>
      </c>
      <c r="F18" s="16">
        <v>449697</v>
      </c>
      <c r="G18" s="20">
        <v>0</v>
      </c>
      <c r="H18" s="67"/>
      <c r="I18" s="4"/>
    </row>
    <row r="19" spans="1:9" ht="12.75">
      <c r="A19" s="12"/>
      <c r="B19" s="12" t="s">
        <v>10</v>
      </c>
      <c r="C19" s="16">
        <v>0</v>
      </c>
      <c r="D19" s="16">
        <v>527020</v>
      </c>
      <c r="E19" s="16">
        <v>441222</v>
      </c>
      <c r="F19" s="16">
        <v>527020</v>
      </c>
      <c r="G19" s="20">
        <v>0</v>
      </c>
      <c r="H19" s="67"/>
      <c r="I19" s="4"/>
    </row>
    <row r="20" spans="1:9" ht="12.75">
      <c r="A20" s="12"/>
      <c r="B20" s="12" t="s">
        <v>11</v>
      </c>
      <c r="C20" s="16"/>
      <c r="D20" s="16">
        <v>464745</v>
      </c>
      <c r="E20" s="16">
        <v>378815</v>
      </c>
      <c r="F20" s="16">
        <v>464745</v>
      </c>
      <c r="G20" s="20">
        <v>0</v>
      </c>
      <c r="H20" s="67"/>
      <c r="I20" s="4"/>
    </row>
    <row r="21" spans="1:9" ht="12.75">
      <c r="A21" s="12"/>
      <c r="B21" s="12" t="s">
        <v>12</v>
      </c>
      <c r="C21" s="16">
        <v>0</v>
      </c>
      <c r="D21" s="16">
        <v>882755</v>
      </c>
      <c r="E21" s="16">
        <v>640907</v>
      </c>
      <c r="F21" s="16">
        <v>882755</v>
      </c>
      <c r="G21" s="20">
        <v>0</v>
      </c>
      <c r="H21" s="67">
        <v>0</v>
      </c>
      <c r="I21" s="4"/>
    </row>
    <row r="22" spans="1:9" ht="12.75">
      <c r="A22" s="12"/>
      <c r="B22" s="12" t="s">
        <v>13</v>
      </c>
      <c r="C22" s="16">
        <v>0</v>
      </c>
      <c r="D22" s="16">
        <v>688436</v>
      </c>
      <c r="E22" s="16">
        <v>507511</v>
      </c>
      <c r="F22" s="16">
        <v>688436</v>
      </c>
      <c r="G22" s="20">
        <v>0</v>
      </c>
      <c r="H22" s="67"/>
      <c r="I22" s="4"/>
    </row>
    <row r="23" spans="1:9" ht="12.75">
      <c r="A23" s="12"/>
      <c r="B23" s="12" t="s">
        <v>14</v>
      </c>
      <c r="C23" s="16">
        <v>0</v>
      </c>
      <c r="D23" s="16">
        <v>500982</v>
      </c>
      <c r="E23" s="16">
        <v>378546</v>
      </c>
      <c r="F23" s="16">
        <v>500982</v>
      </c>
      <c r="G23" s="20">
        <v>0</v>
      </c>
      <c r="H23" s="20">
        <v>0</v>
      </c>
      <c r="I23" s="4"/>
    </row>
    <row r="24" spans="1:9" ht="12.75">
      <c r="A24" s="12"/>
      <c r="B24" s="12" t="s">
        <v>15</v>
      </c>
      <c r="C24" s="16">
        <v>0</v>
      </c>
      <c r="D24" s="16">
        <v>1082567</v>
      </c>
      <c r="E24" s="16">
        <v>843006</v>
      </c>
      <c r="F24" s="16">
        <v>1082567</v>
      </c>
      <c r="G24" s="20">
        <v>0</v>
      </c>
      <c r="H24" s="20"/>
      <c r="I24" s="4"/>
    </row>
    <row r="25" spans="1:9" ht="12.75">
      <c r="A25" s="12"/>
      <c r="B25" s="12" t="s">
        <v>16</v>
      </c>
      <c r="C25" s="16">
        <v>0</v>
      </c>
      <c r="D25" s="16">
        <v>770602</v>
      </c>
      <c r="E25" s="16">
        <v>591812</v>
      </c>
      <c r="F25" s="16">
        <v>770602</v>
      </c>
      <c r="G25" s="20">
        <v>0</v>
      </c>
      <c r="H25" s="20">
        <v>0</v>
      </c>
      <c r="I25" s="4"/>
    </row>
    <row r="26" spans="1:9" ht="12.75">
      <c r="A26" s="12"/>
      <c r="B26" s="12" t="s">
        <v>17</v>
      </c>
      <c r="C26" s="16">
        <v>0</v>
      </c>
      <c r="D26" s="16">
        <v>630412</v>
      </c>
      <c r="E26" s="16">
        <v>446325</v>
      </c>
      <c r="F26" s="16">
        <v>630412</v>
      </c>
      <c r="G26" s="20">
        <v>0</v>
      </c>
      <c r="H26" s="20">
        <v>0</v>
      </c>
      <c r="I26" s="4"/>
    </row>
    <row r="27" spans="1:9" ht="12.75">
      <c r="A27" s="25"/>
      <c r="B27" s="25" t="s">
        <v>18</v>
      </c>
      <c r="C27" s="26">
        <v>0</v>
      </c>
      <c r="D27" s="26">
        <v>981360</v>
      </c>
      <c r="E27" s="26">
        <v>816990</v>
      </c>
      <c r="F27" s="26">
        <v>981360</v>
      </c>
      <c r="G27" s="27">
        <v>0</v>
      </c>
      <c r="H27" s="27">
        <v>0</v>
      </c>
      <c r="I27" s="4"/>
    </row>
    <row r="28" spans="1:8" ht="12.75">
      <c r="A28" s="12"/>
      <c r="B28" s="12"/>
      <c r="C28" s="12"/>
      <c r="D28" s="12"/>
      <c r="E28" s="12"/>
      <c r="F28" s="12"/>
      <c r="G28" s="19"/>
      <c r="H28" s="19"/>
    </row>
    <row r="29" spans="1:9" ht="12.75">
      <c r="A29" s="28">
        <v>926</v>
      </c>
      <c r="B29" s="28" t="s">
        <v>19</v>
      </c>
      <c r="C29" s="29">
        <f aca="true" t="shared" si="2" ref="C29:H29">SUM(C30)</f>
        <v>0</v>
      </c>
      <c r="D29" s="29">
        <f t="shared" si="2"/>
        <v>2155200</v>
      </c>
      <c r="E29" s="29">
        <f t="shared" si="2"/>
        <v>1095700</v>
      </c>
      <c r="F29" s="29">
        <f t="shared" si="2"/>
        <v>2155200</v>
      </c>
      <c r="G29" s="30">
        <f t="shared" si="2"/>
        <v>0</v>
      </c>
      <c r="H29" s="30">
        <f t="shared" si="2"/>
        <v>0</v>
      </c>
      <c r="I29" s="5" t="s">
        <v>21</v>
      </c>
    </row>
    <row r="30" spans="1:9" ht="25.5">
      <c r="A30" s="42"/>
      <c r="B30" s="43" t="s">
        <v>20</v>
      </c>
      <c r="C30" s="44">
        <v>0</v>
      </c>
      <c r="D30" s="44">
        <v>2155200</v>
      </c>
      <c r="E30" s="44">
        <v>1095700</v>
      </c>
      <c r="F30" s="44">
        <v>2155200</v>
      </c>
      <c r="G30" s="55">
        <v>0</v>
      </c>
      <c r="H30" s="45">
        <v>0</v>
      </c>
      <c r="I30" s="4" t="s">
        <v>21</v>
      </c>
    </row>
    <row r="31" spans="1:9" ht="12.75">
      <c r="A31" s="35"/>
      <c r="B31" s="36"/>
      <c r="C31" s="37"/>
      <c r="D31" s="37"/>
      <c r="E31" s="37"/>
      <c r="F31" s="37"/>
      <c r="G31" s="37"/>
      <c r="H31" s="37"/>
      <c r="I31" s="4"/>
    </row>
    <row r="32" spans="1:9" ht="12.75">
      <c r="A32" s="8"/>
      <c r="B32" s="33"/>
      <c r="C32" s="34"/>
      <c r="D32" s="34"/>
      <c r="E32" s="34"/>
      <c r="F32" s="34"/>
      <c r="G32" s="34"/>
      <c r="H32" s="34"/>
      <c r="I32" s="4"/>
    </row>
    <row r="33" spans="1:9" ht="12.75">
      <c r="A33" s="8"/>
      <c r="B33" s="33"/>
      <c r="C33" s="34"/>
      <c r="D33" s="34"/>
      <c r="E33" s="34"/>
      <c r="F33" s="34"/>
      <c r="G33" s="34"/>
      <c r="H33" s="34"/>
      <c r="I33" s="4"/>
    </row>
    <row r="34" spans="1:9" ht="13.5" thickBot="1">
      <c r="A34" s="38"/>
      <c r="B34" s="39"/>
      <c r="C34" s="40"/>
      <c r="D34" s="40"/>
      <c r="E34" s="40"/>
      <c r="F34" s="40"/>
      <c r="G34" s="40"/>
      <c r="H34" s="40"/>
      <c r="I34" s="4"/>
    </row>
    <row r="35" spans="1:9" ht="27" thickBot="1" thickTop="1">
      <c r="A35" s="46" t="s">
        <v>1</v>
      </c>
      <c r="B35" s="46" t="s">
        <v>2</v>
      </c>
      <c r="C35" s="47"/>
      <c r="D35" s="48" t="s">
        <v>3</v>
      </c>
      <c r="E35" s="49" t="s">
        <v>4</v>
      </c>
      <c r="F35" s="49" t="s">
        <v>45</v>
      </c>
      <c r="G35" s="69" t="s">
        <v>5</v>
      </c>
      <c r="H35" s="68"/>
      <c r="I35" s="4"/>
    </row>
    <row r="36" spans="1:9" ht="13.5" thickBot="1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21">
        <v>7</v>
      </c>
      <c r="H36" s="62">
        <v>8</v>
      </c>
      <c r="I36" s="4"/>
    </row>
    <row r="37" spans="1:9" ht="12.75">
      <c r="A37" s="10"/>
      <c r="B37" s="10"/>
      <c r="C37" s="10"/>
      <c r="D37" s="10"/>
      <c r="E37" s="10"/>
      <c r="F37" s="10"/>
      <c r="G37" s="17"/>
      <c r="H37" s="63"/>
      <c r="I37" s="4"/>
    </row>
    <row r="38" spans="1:9" ht="26.25" thickBot="1">
      <c r="A38" s="11"/>
      <c r="B38" s="41" t="s">
        <v>40</v>
      </c>
      <c r="C38" s="15">
        <f aca="true" t="shared" si="3" ref="C38:H38">SUM(C41)</f>
        <v>0</v>
      </c>
      <c r="D38" s="15">
        <f>SUM(D41:D42)</f>
        <v>400217</v>
      </c>
      <c r="E38" s="15">
        <f>SUM(E41:E42)</f>
        <v>83000</v>
      </c>
      <c r="F38" s="15">
        <f>SUM(F41:F42)</f>
        <v>400217</v>
      </c>
      <c r="G38" s="18">
        <f t="shared" si="3"/>
        <v>0</v>
      </c>
      <c r="H38" s="64">
        <f t="shared" si="3"/>
        <v>0</v>
      </c>
      <c r="I38" s="4"/>
    </row>
    <row r="39" spans="1:9" ht="13.5" thickTop="1">
      <c r="A39" s="12"/>
      <c r="B39" s="12"/>
      <c r="C39" s="12"/>
      <c r="D39" s="12"/>
      <c r="E39" s="12"/>
      <c r="F39" s="12"/>
      <c r="G39" s="19"/>
      <c r="H39" s="65"/>
      <c r="I39" s="4"/>
    </row>
    <row r="40" spans="1:9" ht="12.75">
      <c r="A40" s="12"/>
      <c r="B40" s="12"/>
      <c r="C40" s="12"/>
      <c r="D40" s="12"/>
      <c r="E40" s="12"/>
      <c r="F40" s="12"/>
      <c r="G40" s="19"/>
      <c r="H40" s="65"/>
      <c r="I40" s="4"/>
    </row>
    <row r="41" spans="1:9" ht="12.75">
      <c r="A41" s="50">
        <v>710</v>
      </c>
      <c r="B41" s="50" t="s">
        <v>41</v>
      </c>
      <c r="C41" s="29">
        <f aca="true" t="shared" si="4" ref="C41:H41">SUM(C42)</f>
        <v>0</v>
      </c>
      <c r="D41" s="51">
        <v>317217</v>
      </c>
      <c r="E41" s="51">
        <v>0</v>
      </c>
      <c r="F41" s="51">
        <v>317217</v>
      </c>
      <c r="G41" s="52">
        <f t="shared" si="4"/>
        <v>0</v>
      </c>
      <c r="H41" s="66">
        <f t="shared" si="4"/>
        <v>0</v>
      </c>
      <c r="I41" s="4"/>
    </row>
    <row r="42" spans="1:9" ht="12.75">
      <c r="A42" s="12">
        <v>750</v>
      </c>
      <c r="B42" s="12" t="s">
        <v>50</v>
      </c>
      <c r="C42" s="16">
        <v>0</v>
      </c>
      <c r="D42" s="16">
        <v>83000</v>
      </c>
      <c r="E42" s="16">
        <v>83000</v>
      </c>
      <c r="F42" s="16">
        <v>83000</v>
      </c>
      <c r="G42" s="20">
        <v>0</v>
      </c>
      <c r="H42" s="67">
        <v>0</v>
      </c>
      <c r="I42" s="4"/>
    </row>
    <row r="43" spans="1:9" ht="12.75">
      <c r="A43" s="12"/>
      <c r="B43" s="14"/>
      <c r="C43" s="16"/>
      <c r="D43" s="16"/>
      <c r="E43" s="16"/>
      <c r="F43" s="16"/>
      <c r="G43" s="27"/>
      <c r="H43" s="67"/>
      <c r="I43" s="4"/>
    </row>
    <row r="44" spans="1:9" ht="12.75">
      <c r="A44" s="35"/>
      <c r="B44" s="36"/>
      <c r="C44" s="37"/>
      <c r="D44" s="37"/>
      <c r="E44" s="37"/>
      <c r="F44" s="37"/>
      <c r="G44" s="37"/>
      <c r="H44" s="37"/>
      <c r="I44" s="4"/>
    </row>
    <row r="45" spans="1:9" ht="12.75">
      <c r="A45" s="8"/>
      <c r="B45" s="33"/>
      <c r="C45" s="34"/>
      <c r="D45" s="34"/>
      <c r="E45" s="34"/>
      <c r="F45" s="34"/>
      <c r="G45" s="34"/>
      <c r="H45" s="34"/>
      <c r="I45" s="4"/>
    </row>
    <row r="46" spans="1:9" ht="12.75">
      <c r="A46" s="8"/>
      <c r="B46" s="33"/>
      <c r="C46" s="34"/>
      <c r="D46" s="34"/>
      <c r="E46" s="34"/>
      <c r="F46" s="34"/>
      <c r="G46" s="34"/>
      <c r="H46" s="34"/>
      <c r="I46" s="4"/>
    </row>
    <row r="47" spans="1:9" ht="12.75">
      <c r="A47" s="8"/>
      <c r="B47" s="33"/>
      <c r="C47" s="34"/>
      <c r="D47" s="34"/>
      <c r="E47" s="34"/>
      <c r="F47" s="34"/>
      <c r="G47" s="34"/>
      <c r="H47" s="34"/>
      <c r="I47" s="4"/>
    </row>
    <row r="48" spans="1:9" ht="12.75">
      <c r="A48" s="8"/>
      <c r="B48" s="33"/>
      <c r="C48" s="34"/>
      <c r="D48" s="34"/>
      <c r="E48" s="34"/>
      <c r="F48" s="34"/>
      <c r="G48" s="34"/>
      <c r="H48" s="34"/>
      <c r="I48" s="4"/>
    </row>
    <row r="49" spans="1:9" ht="15" customHeight="1" thickBot="1">
      <c r="A49" s="38"/>
      <c r="B49" s="39"/>
      <c r="C49" s="40"/>
      <c r="D49" s="40"/>
      <c r="E49" s="40"/>
      <c r="F49" s="40"/>
      <c r="G49" s="40"/>
      <c r="H49" s="40"/>
      <c r="I49" s="4"/>
    </row>
    <row r="50" spans="1:9" ht="55.5" customHeight="1" thickBot="1" thickTop="1">
      <c r="A50" s="46" t="s">
        <v>1</v>
      </c>
      <c r="B50" s="46" t="s">
        <v>2</v>
      </c>
      <c r="C50" s="47" t="s">
        <v>43</v>
      </c>
      <c r="D50" s="48" t="s">
        <v>3</v>
      </c>
      <c r="E50" s="49" t="s">
        <v>4</v>
      </c>
      <c r="F50" s="49" t="s">
        <v>42</v>
      </c>
      <c r="G50" s="69" t="s">
        <v>5</v>
      </c>
      <c r="H50" s="70" t="s">
        <v>44</v>
      </c>
      <c r="I50" s="4"/>
    </row>
    <row r="51" spans="1:9" ht="13.5" thickBot="1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21">
        <v>7</v>
      </c>
      <c r="H51" s="62">
        <v>8</v>
      </c>
      <c r="I51" s="4"/>
    </row>
    <row r="52" spans="1:8" ht="12.75">
      <c r="A52" s="12"/>
      <c r="B52" s="12"/>
      <c r="C52" s="12"/>
      <c r="D52" s="12"/>
      <c r="E52" s="12"/>
      <c r="F52" s="12"/>
      <c r="G52" s="19"/>
      <c r="H52" s="65"/>
    </row>
    <row r="53" spans="1:8" ht="13.5" thickBot="1">
      <c r="A53" s="11"/>
      <c r="B53" s="11" t="s">
        <v>22</v>
      </c>
      <c r="C53" s="15">
        <f aca="true" t="shared" si="5" ref="C53:H53">SUM(C55,C58,C68,C71,C74)</f>
        <v>0</v>
      </c>
      <c r="D53" s="15">
        <f t="shared" si="5"/>
        <v>556425</v>
      </c>
      <c r="E53" s="15">
        <f t="shared" si="5"/>
        <v>0</v>
      </c>
      <c r="F53" s="15">
        <f t="shared" si="5"/>
        <v>556425</v>
      </c>
      <c r="G53" s="18">
        <f t="shared" si="5"/>
        <v>0</v>
      </c>
      <c r="H53" s="71">
        <f t="shared" si="5"/>
        <v>0</v>
      </c>
    </row>
    <row r="54" spans="1:8" ht="13.5" thickTop="1">
      <c r="A54" s="12"/>
      <c r="B54" s="12"/>
      <c r="C54" s="16"/>
      <c r="D54" s="16"/>
      <c r="E54" s="16"/>
      <c r="F54" s="16"/>
      <c r="G54" s="20"/>
      <c r="H54" s="67"/>
    </row>
    <row r="55" spans="1:8" ht="12.75">
      <c r="A55" s="28">
        <v>600</v>
      </c>
      <c r="B55" s="28" t="s">
        <v>23</v>
      </c>
      <c r="C55" s="29">
        <f aca="true" t="shared" si="6" ref="C55:H55">SUM(C56)</f>
        <v>0</v>
      </c>
      <c r="D55" s="29">
        <f t="shared" si="6"/>
        <v>30500</v>
      </c>
      <c r="E55" s="29">
        <f t="shared" si="6"/>
        <v>0</v>
      </c>
      <c r="F55" s="29">
        <f t="shared" si="6"/>
        <v>30500</v>
      </c>
      <c r="G55" s="30">
        <f t="shared" si="6"/>
        <v>0</v>
      </c>
      <c r="H55" s="66">
        <f t="shared" si="6"/>
        <v>0</v>
      </c>
    </row>
    <row r="56" spans="1:8" ht="12.75">
      <c r="A56" s="25"/>
      <c r="B56" s="25" t="s">
        <v>24</v>
      </c>
      <c r="C56" s="26"/>
      <c r="D56" s="26">
        <v>30500</v>
      </c>
      <c r="E56" s="26">
        <v>0</v>
      </c>
      <c r="F56" s="26">
        <v>30500</v>
      </c>
      <c r="G56" s="27">
        <v>0</v>
      </c>
      <c r="H56" s="72"/>
    </row>
    <row r="57" spans="1:8" ht="12.75">
      <c r="A57" s="12"/>
      <c r="B57" s="12"/>
      <c r="C57" s="16"/>
      <c r="D57" s="16"/>
      <c r="E57" s="16"/>
      <c r="F57" s="16"/>
      <c r="G57" s="20"/>
      <c r="H57" s="67"/>
    </row>
    <row r="58" spans="1:8" ht="12.75">
      <c r="A58" s="28">
        <v>801</v>
      </c>
      <c r="B58" s="28" t="s">
        <v>7</v>
      </c>
      <c r="C58" s="29">
        <f aca="true" t="shared" si="7" ref="C58:H58">SUM(C59:C66)</f>
        <v>0</v>
      </c>
      <c r="D58" s="29">
        <f t="shared" si="7"/>
        <v>115020</v>
      </c>
      <c r="E58" s="29">
        <f t="shared" si="7"/>
        <v>0</v>
      </c>
      <c r="F58" s="29">
        <f t="shared" si="7"/>
        <v>115020</v>
      </c>
      <c r="G58" s="30">
        <f t="shared" si="7"/>
        <v>0</v>
      </c>
      <c r="H58" s="66">
        <f t="shared" si="7"/>
        <v>0</v>
      </c>
    </row>
    <row r="59" spans="1:8" ht="12.75">
      <c r="A59" s="12"/>
      <c r="B59" s="12" t="s">
        <v>25</v>
      </c>
      <c r="C59" s="16">
        <v>0</v>
      </c>
      <c r="D59" s="16">
        <v>16300</v>
      </c>
      <c r="E59" s="16">
        <v>0</v>
      </c>
      <c r="F59" s="16">
        <v>16300</v>
      </c>
      <c r="G59" s="20">
        <v>0</v>
      </c>
      <c r="H59" s="67">
        <v>0</v>
      </c>
    </row>
    <row r="60" spans="1:8" ht="12.75">
      <c r="A60" s="12"/>
      <c r="B60" s="12" t="s">
        <v>26</v>
      </c>
      <c r="C60" s="16">
        <v>0</v>
      </c>
      <c r="D60" s="16">
        <v>16700</v>
      </c>
      <c r="E60" s="16">
        <v>0</v>
      </c>
      <c r="F60" s="16">
        <v>16700</v>
      </c>
      <c r="G60" s="20">
        <v>0</v>
      </c>
      <c r="H60" s="67">
        <v>0</v>
      </c>
    </row>
    <row r="61" spans="1:8" ht="12.75">
      <c r="A61" s="12"/>
      <c r="B61" s="12" t="s">
        <v>27</v>
      </c>
      <c r="C61" s="16">
        <v>0</v>
      </c>
      <c r="D61" s="16">
        <v>11600</v>
      </c>
      <c r="E61" s="16">
        <v>0</v>
      </c>
      <c r="F61" s="16">
        <v>11600</v>
      </c>
      <c r="G61" s="20">
        <v>0</v>
      </c>
      <c r="H61" s="67">
        <v>0</v>
      </c>
    </row>
    <row r="62" spans="1:8" ht="12.75">
      <c r="A62" s="12"/>
      <c r="B62" s="12" t="s">
        <v>35</v>
      </c>
      <c r="C62" s="16">
        <v>0</v>
      </c>
      <c r="D62" s="16">
        <v>18830</v>
      </c>
      <c r="E62" s="16">
        <v>0</v>
      </c>
      <c r="F62" s="16">
        <v>18830</v>
      </c>
      <c r="G62" s="20">
        <v>0</v>
      </c>
      <c r="H62" s="67">
        <v>0</v>
      </c>
    </row>
    <row r="63" spans="1:8" ht="12.75">
      <c r="A63" s="12"/>
      <c r="B63" s="12" t="s">
        <v>28</v>
      </c>
      <c r="C63" s="16">
        <v>0</v>
      </c>
      <c r="D63" s="16">
        <v>9030</v>
      </c>
      <c r="E63" s="16">
        <v>0</v>
      </c>
      <c r="F63" s="16">
        <v>9030</v>
      </c>
      <c r="G63" s="20">
        <v>0</v>
      </c>
      <c r="H63" s="67">
        <v>0</v>
      </c>
    </row>
    <row r="64" spans="1:8" ht="12.75">
      <c r="A64" s="12"/>
      <c r="B64" s="12" t="s">
        <v>29</v>
      </c>
      <c r="C64" s="16">
        <v>0</v>
      </c>
      <c r="D64" s="16">
        <v>31100</v>
      </c>
      <c r="E64" s="16">
        <v>0</v>
      </c>
      <c r="F64" s="16">
        <v>31100</v>
      </c>
      <c r="G64" s="20">
        <v>0</v>
      </c>
      <c r="H64" s="67">
        <v>0</v>
      </c>
    </row>
    <row r="65" spans="1:8" ht="12.75">
      <c r="A65" s="12"/>
      <c r="B65" s="19" t="s">
        <v>30</v>
      </c>
      <c r="C65" s="20">
        <v>0</v>
      </c>
      <c r="D65" s="20">
        <v>8000</v>
      </c>
      <c r="E65" s="20">
        <v>0</v>
      </c>
      <c r="F65" s="20">
        <v>8000</v>
      </c>
      <c r="G65" s="20">
        <v>0</v>
      </c>
      <c r="H65" s="67">
        <v>0</v>
      </c>
    </row>
    <row r="66" spans="1:8" ht="12.75">
      <c r="A66" s="25"/>
      <c r="B66" s="25" t="s">
        <v>36</v>
      </c>
      <c r="C66" s="26">
        <v>0</v>
      </c>
      <c r="D66" s="26">
        <v>3460</v>
      </c>
      <c r="E66" s="26">
        <v>0</v>
      </c>
      <c r="F66" s="26">
        <v>3460</v>
      </c>
      <c r="G66" s="27">
        <v>0</v>
      </c>
      <c r="H66" s="72">
        <v>0</v>
      </c>
    </row>
    <row r="67" spans="1:8" ht="12.75">
      <c r="A67" s="12"/>
      <c r="B67" s="12"/>
      <c r="C67" s="16"/>
      <c r="D67" s="16"/>
      <c r="E67" s="16"/>
      <c r="F67" s="16"/>
      <c r="G67" s="20"/>
      <c r="H67" s="67"/>
    </row>
    <row r="68" spans="1:8" ht="12.75">
      <c r="A68" s="28">
        <v>852</v>
      </c>
      <c r="B68" s="28" t="s">
        <v>46</v>
      </c>
      <c r="C68" s="29">
        <f aca="true" t="shared" si="8" ref="C68:H68">SUM(C69)</f>
        <v>0</v>
      </c>
      <c r="D68" s="29">
        <f t="shared" si="8"/>
        <v>232145</v>
      </c>
      <c r="E68" s="29">
        <f t="shared" si="8"/>
        <v>0</v>
      </c>
      <c r="F68" s="29">
        <f t="shared" si="8"/>
        <v>232145</v>
      </c>
      <c r="G68" s="30">
        <f t="shared" si="8"/>
        <v>0</v>
      </c>
      <c r="H68" s="30">
        <f t="shared" si="8"/>
        <v>0</v>
      </c>
    </row>
    <row r="69" spans="1:8" ht="25.5">
      <c r="A69" s="57"/>
      <c r="B69" s="58" t="s">
        <v>31</v>
      </c>
      <c r="C69" s="59">
        <v>0</v>
      </c>
      <c r="D69" s="59">
        <v>232145</v>
      </c>
      <c r="E69" s="59">
        <v>0</v>
      </c>
      <c r="F69" s="59">
        <v>232145</v>
      </c>
      <c r="G69" s="60">
        <v>0</v>
      </c>
      <c r="H69" s="60">
        <v>0</v>
      </c>
    </row>
    <row r="70" spans="1:8" ht="12.75">
      <c r="A70" s="13"/>
      <c r="B70" s="22"/>
      <c r="C70" s="23"/>
      <c r="D70" s="23"/>
      <c r="E70" s="23"/>
      <c r="F70" s="23"/>
      <c r="G70" s="24"/>
      <c r="H70" s="24"/>
    </row>
    <row r="71" spans="1:8" ht="38.25">
      <c r="A71" s="28">
        <v>853</v>
      </c>
      <c r="B71" s="56" t="s">
        <v>47</v>
      </c>
      <c r="C71" s="29">
        <f aca="true" t="shared" si="9" ref="C71:H71">SUM(C72)</f>
        <v>0</v>
      </c>
      <c r="D71" s="29">
        <f t="shared" si="9"/>
        <v>114980</v>
      </c>
      <c r="E71" s="29">
        <f t="shared" si="9"/>
        <v>0</v>
      </c>
      <c r="F71" s="29">
        <f t="shared" si="9"/>
        <v>114980</v>
      </c>
      <c r="G71" s="30">
        <f t="shared" si="9"/>
        <v>0</v>
      </c>
      <c r="H71" s="30">
        <f t="shared" si="9"/>
        <v>0</v>
      </c>
    </row>
    <row r="72" spans="1:8" ht="12.75">
      <c r="A72" s="28"/>
      <c r="B72" s="50" t="s">
        <v>32</v>
      </c>
      <c r="C72" s="51"/>
      <c r="D72" s="51">
        <v>114980</v>
      </c>
      <c r="E72" s="51">
        <v>0</v>
      </c>
      <c r="F72" s="51">
        <v>114980</v>
      </c>
      <c r="G72" s="52">
        <v>0</v>
      </c>
      <c r="H72" s="52"/>
    </row>
    <row r="73" spans="1:8" ht="12.75">
      <c r="A73" s="12"/>
      <c r="B73" s="12"/>
      <c r="C73" s="16"/>
      <c r="D73" s="16"/>
      <c r="E73" s="16"/>
      <c r="F73" s="16"/>
      <c r="G73" s="20"/>
      <c r="H73" s="20"/>
    </row>
    <row r="74" spans="1:8" ht="12.75">
      <c r="A74" s="28">
        <v>854</v>
      </c>
      <c r="B74" s="28" t="s">
        <v>8</v>
      </c>
      <c r="C74" s="29">
        <f aca="true" t="shared" si="10" ref="C74:H74">SUM(C75:C75)</f>
        <v>0</v>
      </c>
      <c r="D74" s="29">
        <f t="shared" si="10"/>
        <v>63780</v>
      </c>
      <c r="E74" s="29">
        <f t="shared" si="10"/>
        <v>0</v>
      </c>
      <c r="F74" s="29">
        <f t="shared" si="10"/>
        <v>63780</v>
      </c>
      <c r="G74" s="30">
        <f t="shared" si="10"/>
        <v>0</v>
      </c>
      <c r="H74" s="30">
        <f t="shared" si="10"/>
        <v>0</v>
      </c>
    </row>
    <row r="75" spans="1:8" ht="12.75">
      <c r="A75" s="53"/>
      <c r="B75" s="53" t="s">
        <v>33</v>
      </c>
      <c r="C75" s="54">
        <v>0</v>
      </c>
      <c r="D75" s="54">
        <v>63780</v>
      </c>
      <c r="E75" s="54">
        <v>0</v>
      </c>
      <c r="F75" s="54">
        <v>63780</v>
      </c>
      <c r="G75" s="55">
        <v>0</v>
      </c>
      <c r="H75" s="55">
        <v>0</v>
      </c>
    </row>
    <row r="76" spans="1:8" ht="12.75">
      <c r="A76" s="8"/>
      <c r="B76" s="8"/>
      <c r="C76" s="31"/>
      <c r="D76" s="32"/>
      <c r="E76" s="31"/>
      <c r="F76" s="32"/>
      <c r="G76" s="31"/>
      <c r="H76" s="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2004-01-19T08:31:02Z</cp:lastPrinted>
  <dcterms:created xsi:type="dcterms:W3CDTF">2000-11-10T11:40:53Z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