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<sst xmlns="http://schemas.openxmlformats.org/spreadsheetml/2006/main" count="134" uniqueCount="70">
  <si>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</si>
  <si>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</si>
  <si>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</si>
  <si>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</si>
  <si>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</si>
  <si>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</si>
  <si>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</si>
  <si>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</si>
  <si>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</si>
  <si>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Realizacja Programu Rewitalizacji Terenów Zieleni Miejskiej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</si>
  <si>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</si>
  <si>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</si>
  <si>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</si>
  <si>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</si>
  <si>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</si>
  <si>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</si>
  <si>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</si>
  <si>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</si>
  <si>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Zał. Nr 4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</si>
  <si>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</si>
  <si>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</si>
  <si>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</si>
  <si>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</si>
  <si>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</si>
  <si>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</si>
  <si>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</si>
  <si>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Wymiana instalacji elektrycznej w budynku PP Nr 11 w Brzegu </t>
  </si>
  <si>
    <t xml:space="preserve">Wymiana instalacji wodno-kanalizacyjnej  w budynku PP NR 11 w Brzegu 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</si>
  <si>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</si>
  <si>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</si>
  <si>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</si>
  <si>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Wymiana instalacji kanalizacyjnej i remont sanitariatów  z dostosowaniem dla osób niepełnosprawnych w ZS Nr 2 z OI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</si>
  <si>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</si>
  <si>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</si>
  <si>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</si>
  <si>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</si>
  <si>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</si>
  <si>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</si>
  <si>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</si>
  <si>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</si>
  <si>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</si>
  <si>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</si>
  <si>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</si>
  <si>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</si>
  <si>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</si>
  <si>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</si>
  <si>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</si>
  <si>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</si>
  <si>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</si>
  <si>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 xml:space="preserve">Przebudowa nawierzchni jezdni i chodników ul. Broniewskiego wraz z oświetleniem w Brzegu  </t>
  </si>
  <si>
    <t xml:space="preserve">Modernizacja instalacji elektrycznej i c.o. w budynku Urzędu Miasta ul. Robotnicza 12 w Brzegu </t>
  </si>
  <si>
    <t>Komputeryzacja Urzędu Miasta</t>
  </si>
  <si>
    <t>Budowa systemu monitoringu miejskiego w Brzegu - etap II</t>
  </si>
  <si>
    <t>Termomodernizacja budynków przedszkoli Nr 1,2,3,5,6,7,10,11</t>
  </si>
  <si>
    <t xml:space="preserve">Modernizacja ogrodzenia wokół ogrodu budynku PP Nr 2 w Brzegu </t>
  </si>
  <si>
    <t xml:space="preserve">Remont kapitalny toalet w budynku ZS Nr 1 z OS w Brzegu 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</si>
  <si>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</si>
  <si>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</si>
  <si>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</si>
  <si>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Regionalne Centrum Sportowo-Rekreacyjne w Brzegu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</si>
  <si>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</si>
  <si>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</si>
  <si>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</si>
  <si>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</si>
  <si>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Przebudowa dróg gminnych w obrębie osiedla mieszkaniowego Westerplatte w Brzegu (ul. Boh. Westerplatte, Skłodowskiej, Sucharskiego, Gen. Grota-Roweckiego, Gaj, Ptasia) - etap I Przebudowa ul. Boh. Westerplatte</t>
  </si>
  <si>
    <t>Wykonanie placu zabaw na Osiedlu Sikorskiego na ulicy Pierwszej Brygady</t>
  </si>
  <si>
    <t>Wykonanie instalacji alarmowej Domu Przedpoogrzebowego i pomieszczeń gospodarczych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</si>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</sst>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4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1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2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37" fontId="4" fillId="0" borderId="1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7" xfId="0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7" fillId="0" borderId="21" xfId="0" applyNumberFormat="1" applyFont="1" applyBorder="1" applyAlignment="1">
      <alignment/>
    </xf>
    <xf numFmtId="37" fontId="8" fillId="0" borderId="3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2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4" fillId="0" borderId="6" xfId="0" applyNumberFormat="1" applyFont="1" applyBorder="1" applyAlignment="1">
      <alignment wrapText="1"/>
    </xf>
    <xf numFmtId="37" fontId="9" fillId="0" borderId="1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1" fillId="0" borderId="2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37" fontId="3" fillId="0" borderId="7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7" xfId="0" applyBorder="1" applyAlignment="1">
      <alignment horizontal="right"/>
    </xf>
    <xf numFmtId="37" fontId="0" fillId="0" borderId="5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wrapText="1"/>
    </xf>
    <xf numFmtId="37" fontId="0" fillId="0" borderId="7" xfId="0" applyNumberFormat="1" applyBorder="1" applyAlignment="1">
      <alignment/>
    </xf>
    <xf numFmtId="0" fontId="3" fillId="0" borderId="23" xfId="0" applyFont="1" applyBorder="1" applyAlignment="1">
      <alignment horizontal="right"/>
    </xf>
    <xf numFmtId="37" fontId="1" fillId="0" borderId="20" xfId="0" applyNumberFormat="1" applyFont="1" applyBorder="1" applyAlignment="1">
      <alignment/>
    </xf>
    <xf numFmtId="0" fontId="2" fillId="0" borderId="2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130" zoomScaleNormal="130" zoomScaleSheetLayoutView="80" workbookViewId="0" topLeftCell="A31">
      <selection activeCell="D44" sqref="D4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3" t="s">
        <v>10</v>
      </c>
      <c r="B1" s="153"/>
      <c r="C1" s="153"/>
      <c r="D1" s="153"/>
      <c r="E1" s="87"/>
      <c r="F1" s="101" t="s">
        <v>18</v>
      </c>
      <c r="G1" s="87"/>
    </row>
    <row r="2" spans="6:7" ht="15.75">
      <c r="F2" s="152"/>
      <c r="G2" s="152"/>
    </row>
    <row r="3" spans="1:7" ht="15.75">
      <c r="A3" s="154" t="s">
        <v>25</v>
      </c>
      <c r="B3" s="155"/>
      <c r="C3" s="155"/>
      <c r="D3" s="155"/>
      <c r="E3" s="155"/>
      <c r="F3" s="155"/>
      <c r="G3" s="156"/>
    </row>
    <row r="4" spans="1:7" ht="15" customHeight="1">
      <c r="A4" s="157" t="s">
        <v>0</v>
      </c>
      <c r="B4" s="157" t="s">
        <v>1</v>
      </c>
      <c r="C4" s="157" t="s">
        <v>2</v>
      </c>
      <c r="D4" s="159" t="s">
        <v>3</v>
      </c>
      <c r="E4" s="88" t="s">
        <v>16</v>
      </c>
      <c r="F4" s="11"/>
      <c r="G4" s="157" t="s">
        <v>4</v>
      </c>
    </row>
    <row r="5" spans="1:7" ht="17.25" customHeight="1">
      <c r="A5" s="158"/>
      <c r="B5" s="158"/>
      <c r="C5" s="158"/>
      <c r="D5" s="160"/>
      <c r="E5" s="89" t="s">
        <v>15</v>
      </c>
      <c r="F5" s="89" t="s">
        <v>24</v>
      </c>
      <c r="G5" s="158"/>
    </row>
    <row r="6" spans="1:7" ht="15" customHeight="1">
      <c r="A6" s="136"/>
      <c r="B6" s="136"/>
      <c r="C6" s="136"/>
      <c r="D6" s="137"/>
      <c r="E6" s="138"/>
      <c r="F6" s="137"/>
      <c r="G6" s="136"/>
    </row>
    <row r="7" spans="1:7" ht="15" customHeight="1" thickBot="1">
      <c r="A7" s="80" t="s">
        <v>5</v>
      </c>
      <c r="B7" s="76">
        <v>600</v>
      </c>
      <c r="C7" s="76">
        <v>60004</v>
      </c>
      <c r="D7" s="77" t="s">
        <v>41</v>
      </c>
      <c r="E7" s="90">
        <v>100000</v>
      </c>
      <c r="F7" s="78">
        <v>40000</v>
      </c>
      <c r="G7" s="93"/>
    </row>
    <row r="8" spans="1:7" s="8" customFormat="1" ht="15.75" thickBot="1">
      <c r="A8" s="86"/>
      <c r="B8" s="65">
        <v>600</v>
      </c>
      <c r="C8" s="65">
        <v>60004</v>
      </c>
      <c r="D8" s="81" t="s">
        <v>11</v>
      </c>
      <c r="E8" s="79">
        <v>100000</v>
      </c>
      <c r="F8" s="79">
        <f>SUM(F7)</f>
        <v>40000</v>
      </c>
      <c r="G8" s="82"/>
    </row>
    <row r="9" spans="1:7" s="8" customFormat="1" ht="15">
      <c r="A9" s="48"/>
      <c r="B9" s="68"/>
      <c r="C9" s="68"/>
      <c r="D9" s="94"/>
      <c r="E9" s="135"/>
      <c r="F9" s="98"/>
      <c r="G9" s="141"/>
    </row>
    <row r="10" spans="1:7" ht="25.5">
      <c r="A10" s="47" t="s">
        <v>5</v>
      </c>
      <c r="B10" s="63">
        <v>600</v>
      </c>
      <c r="C10" s="63">
        <v>60016</v>
      </c>
      <c r="D10" s="1" t="s">
        <v>42</v>
      </c>
      <c r="E10" s="12">
        <v>920000</v>
      </c>
      <c r="F10" s="12">
        <v>420000</v>
      </c>
      <c r="G10" s="14"/>
    </row>
    <row r="11" spans="1:7" ht="25.5">
      <c r="A11" s="47" t="s">
        <v>6</v>
      </c>
      <c r="B11" s="63">
        <v>600</v>
      </c>
      <c r="C11" s="63">
        <v>60016</v>
      </c>
      <c r="D11" s="1" t="s">
        <v>63</v>
      </c>
      <c r="E11" s="12">
        <v>1125000</v>
      </c>
      <c r="F11" s="12">
        <v>350000</v>
      </c>
      <c r="G11" s="14"/>
    </row>
    <row r="12" spans="1:7" ht="63.75">
      <c r="A12" s="47" t="s">
        <v>7</v>
      </c>
      <c r="B12" s="63">
        <v>600</v>
      </c>
      <c r="C12" s="63">
        <v>60016</v>
      </c>
      <c r="D12" s="1" t="s">
        <v>40</v>
      </c>
      <c r="E12" s="12">
        <v>6700000</v>
      </c>
      <c r="F12" s="12">
        <v>2200000</v>
      </c>
      <c r="G12" s="14"/>
    </row>
    <row r="13" spans="1:7" ht="25.5">
      <c r="A13" s="47" t="s">
        <v>8</v>
      </c>
      <c r="B13" s="64">
        <v>600</v>
      </c>
      <c r="C13" s="64">
        <v>60016</v>
      </c>
      <c r="D13" s="37" t="s">
        <v>44</v>
      </c>
      <c r="E13" s="12">
        <v>1496000</v>
      </c>
      <c r="F13" s="12">
        <v>350000</v>
      </c>
      <c r="G13" s="38"/>
    </row>
    <row r="14" spans="1:7" ht="38.25">
      <c r="A14" s="47" t="s">
        <v>45</v>
      </c>
      <c r="B14" s="64">
        <v>600</v>
      </c>
      <c r="C14" s="64">
        <v>60016</v>
      </c>
      <c r="D14" s="37" t="s">
        <v>64</v>
      </c>
      <c r="E14" s="92">
        <v>3800000</v>
      </c>
      <c r="F14" s="12">
        <v>650000</v>
      </c>
      <c r="G14" s="38"/>
    </row>
    <row r="15" spans="1:7" ht="12.75">
      <c r="A15" s="47" t="s">
        <v>46</v>
      </c>
      <c r="B15" s="64">
        <v>600</v>
      </c>
      <c r="C15" s="64">
        <v>60016</v>
      </c>
      <c r="D15" s="37" t="s">
        <v>48</v>
      </c>
      <c r="E15" s="92">
        <v>2100000</v>
      </c>
      <c r="F15" s="12">
        <v>500000</v>
      </c>
      <c r="G15" s="38"/>
    </row>
    <row r="16" spans="1:7" ht="13.5" thickBot="1">
      <c r="A16" s="47" t="s">
        <v>47</v>
      </c>
      <c r="B16" s="64">
        <v>600</v>
      </c>
      <c r="C16" s="64">
        <v>60016</v>
      </c>
      <c r="D16" s="37" t="s">
        <v>49</v>
      </c>
      <c r="E16" s="92">
        <v>400000</v>
      </c>
      <c r="F16" s="12">
        <v>200000</v>
      </c>
      <c r="G16" s="38"/>
    </row>
    <row r="17" spans="1:7" s="8" customFormat="1" ht="15.75" thickBot="1">
      <c r="A17" s="86"/>
      <c r="B17" s="65">
        <v>600</v>
      </c>
      <c r="C17" s="65">
        <v>60016</v>
      </c>
      <c r="D17" s="81" t="s">
        <v>11</v>
      </c>
      <c r="E17" s="79">
        <f>SUM(E10:E16)</f>
        <v>16541000</v>
      </c>
      <c r="F17" s="79">
        <f>SUM(F10:F16)</f>
        <v>4670000</v>
      </c>
      <c r="G17" s="82"/>
    </row>
    <row r="18" spans="1:7" s="8" customFormat="1" ht="15">
      <c r="A18" s="48"/>
      <c r="B18" s="68"/>
      <c r="C18" s="68"/>
      <c r="D18" s="94"/>
      <c r="E18" s="110"/>
      <c r="F18" s="110"/>
      <c r="G18" s="95"/>
    </row>
    <row r="19" spans="1:7" s="8" customFormat="1" ht="13.5" thickBot="1">
      <c r="A19" s="49" t="s">
        <v>5</v>
      </c>
      <c r="B19" s="67">
        <v>700</v>
      </c>
      <c r="C19" s="67">
        <v>70005</v>
      </c>
      <c r="D19" s="2" t="s">
        <v>19</v>
      </c>
      <c r="E19" s="13">
        <v>80000</v>
      </c>
      <c r="F19" s="12">
        <v>15000</v>
      </c>
      <c r="G19" s="12"/>
    </row>
    <row r="20" spans="1:7" s="8" customFormat="1" ht="15.75" thickBot="1">
      <c r="A20" s="50"/>
      <c r="B20" s="65">
        <v>700</v>
      </c>
      <c r="C20" s="65">
        <v>70005</v>
      </c>
      <c r="D20" s="31" t="s">
        <v>11</v>
      </c>
      <c r="E20" s="26">
        <f>SUM(E19)</f>
        <v>80000</v>
      </c>
      <c r="F20" s="26">
        <f>SUM(F19)</f>
        <v>15000</v>
      </c>
      <c r="G20" s="39"/>
    </row>
    <row r="21" spans="1:7" ht="15">
      <c r="A21" s="83"/>
      <c r="B21" s="84"/>
      <c r="C21" s="84"/>
      <c r="D21" s="85"/>
      <c r="E21" s="112"/>
      <c r="F21" s="111"/>
      <c r="G21" s="18"/>
    </row>
    <row r="22" spans="1:7" ht="25.5">
      <c r="A22" s="49" t="s">
        <v>5</v>
      </c>
      <c r="B22" s="67">
        <v>700</v>
      </c>
      <c r="C22" s="67">
        <v>70095</v>
      </c>
      <c r="D22" s="43" t="s">
        <v>28</v>
      </c>
      <c r="E22" s="12">
        <v>5145000</v>
      </c>
      <c r="F22" s="12">
        <v>3306000</v>
      </c>
      <c r="G22" s="12"/>
    </row>
    <row r="23" spans="1:7" ht="13.5" thickBot="1">
      <c r="A23" s="51" t="s">
        <v>6</v>
      </c>
      <c r="B23" s="69">
        <v>700</v>
      </c>
      <c r="C23" s="69">
        <v>70095</v>
      </c>
      <c r="D23" s="42" t="s">
        <v>13</v>
      </c>
      <c r="E23" s="12">
        <v>500000</v>
      </c>
      <c r="F23" s="19">
        <v>100000</v>
      </c>
      <c r="G23" s="19"/>
    </row>
    <row r="24" spans="1:7" ht="15.75" thickBot="1">
      <c r="A24" s="50"/>
      <c r="B24" s="65">
        <v>700</v>
      </c>
      <c r="C24" s="65">
        <v>70095</v>
      </c>
      <c r="D24" s="31" t="s">
        <v>11</v>
      </c>
      <c r="E24" s="26">
        <f>SUM(E22:E23)</f>
        <v>5645000</v>
      </c>
      <c r="F24" s="26">
        <f>SUM(F22:F23)</f>
        <v>3406000</v>
      </c>
      <c r="G24" s="39"/>
    </row>
    <row r="25" spans="1:7" ht="15">
      <c r="A25" s="150"/>
      <c r="B25" s="68"/>
      <c r="C25" s="68"/>
      <c r="D25" s="44"/>
      <c r="E25" s="45"/>
      <c r="F25" s="45"/>
      <c r="G25" s="98"/>
    </row>
    <row r="26" spans="1:7" ht="12.75">
      <c r="A26" s="49" t="s">
        <v>5</v>
      </c>
      <c r="B26" s="67">
        <v>710</v>
      </c>
      <c r="C26" s="67">
        <v>71035</v>
      </c>
      <c r="D26" s="2" t="s">
        <v>66</v>
      </c>
      <c r="E26" s="12">
        <v>5000</v>
      </c>
      <c r="F26" s="12">
        <v>5000</v>
      </c>
      <c r="G26" s="12"/>
    </row>
    <row r="27" spans="1:7" ht="13.5" customHeight="1" thickBot="1">
      <c r="A27" s="146" t="s">
        <v>6</v>
      </c>
      <c r="B27" s="70">
        <v>710</v>
      </c>
      <c r="C27" s="70">
        <v>71035</v>
      </c>
      <c r="D27" s="100" t="s">
        <v>69</v>
      </c>
      <c r="E27" s="17">
        <v>100000</v>
      </c>
      <c r="F27" s="17">
        <v>100000</v>
      </c>
      <c r="G27" s="23"/>
    </row>
    <row r="28" spans="1:7" ht="15.75" thickBot="1">
      <c r="A28" s="50"/>
      <c r="B28" s="65">
        <v>710</v>
      </c>
      <c r="C28" s="65">
        <v>71035</v>
      </c>
      <c r="D28" s="31" t="s">
        <v>11</v>
      </c>
      <c r="E28" s="26">
        <f>SUM(E26:E27)</f>
        <v>105000</v>
      </c>
      <c r="F28" s="26">
        <f>SUM(F26:F27)</f>
        <v>105000</v>
      </c>
      <c r="G28" s="39"/>
    </row>
    <row r="29" spans="1:7" ht="12.75" customHeight="1">
      <c r="A29" s="48"/>
      <c r="B29" s="96"/>
      <c r="C29" s="96"/>
      <c r="D29" s="44"/>
      <c r="E29" s="98"/>
      <c r="F29" s="98"/>
      <c r="G29" s="98"/>
    </row>
    <row r="30" spans="1:7" ht="13.5" customHeight="1" thickBot="1">
      <c r="A30" s="146" t="s">
        <v>5</v>
      </c>
      <c r="B30" s="70">
        <v>750</v>
      </c>
      <c r="C30" s="70">
        <v>75022</v>
      </c>
      <c r="D30" s="2" t="s">
        <v>38</v>
      </c>
      <c r="E30" s="17">
        <v>25000</v>
      </c>
      <c r="F30" s="17">
        <v>25000</v>
      </c>
      <c r="G30" s="17"/>
    </row>
    <row r="31" spans="1:7" ht="15.75" thickBot="1">
      <c r="A31" s="50"/>
      <c r="B31" s="65">
        <v>750</v>
      </c>
      <c r="C31" s="65">
        <v>75022</v>
      </c>
      <c r="D31" s="31" t="s">
        <v>11</v>
      </c>
      <c r="E31" s="26">
        <f>SUM(E30)</f>
        <v>25000</v>
      </c>
      <c r="F31" s="26">
        <f>SUM(F30)</f>
        <v>25000</v>
      </c>
      <c r="G31" s="39"/>
    </row>
    <row r="32" spans="1:7" ht="12.75">
      <c r="A32" s="54"/>
      <c r="B32" s="72"/>
      <c r="C32" s="72"/>
      <c r="D32" s="145"/>
      <c r="E32" s="115"/>
      <c r="F32" s="115"/>
      <c r="G32" s="144"/>
    </row>
    <row r="33" spans="1:7" ht="12.75" customHeight="1">
      <c r="A33" s="49" t="s">
        <v>5</v>
      </c>
      <c r="B33" s="67">
        <v>750</v>
      </c>
      <c r="C33" s="67">
        <v>75023</v>
      </c>
      <c r="D33" s="37" t="s">
        <v>50</v>
      </c>
      <c r="E33" s="12">
        <v>400000</v>
      </c>
      <c r="F33" s="12">
        <v>400000</v>
      </c>
      <c r="G33" s="14"/>
    </row>
    <row r="34" spans="1:7" ht="13.5" customHeight="1" thickBot="1">
      <c r="A34" s="49" t="s">
        <v>6</v>
      </c>
      <c r="B34" s="67">
        <v>750</v>
      </c>
      <c r="C34" s="67">
        <v>75023</v>
      </c>
      <c r="D34" s="1" t="s">
        <v>51</v>
      </c>
      <c r="E34" s="12">
        <v>837000</v>
      </c>
      <c r="F34" s="12">
        <v>225000</v>
      </c>
      <c r="G34" s="14"/>
    </row>
    <row r="35" spans="1:7" ht="13.5" thickBot="1">
      <c r="A35" s="53"/>
      <c r="B35" s="65">
        <v>750</v>
      </c>
      <c r="C35" s="65">
        <v>75023</v>
      </c>
      <c r="D35" s="31" t="s">
        <v>11</v>
      </c>
      <c r="E35" s="26">
        <f>SUM(E33:E34)</f>
        <v>1237000</v>
      </c>
      <c r="F35" s="26">
        <f>SUM(F33:F34)</f>
        <v>625000</v>
      </c>
      <c r="G35" s="32"/>
    </row>
    <row r="36" spans="1:7" ht="12.75">
      <c r="A36" s="102"/>
      <c r="B36" s="96"/>
      <c r="C36" s="96"/>
      <c r="D36" s="97"/>
      <c r="E36" s="117"/>
      <c r="F36" s="117"/>
      <c r="G36" s="98"/>
    </row>
    <row r="37" spans="1:7" ht="13.5" thickBot="1">
      <c r="A37" s="56" t="s">
        <v>5</v>
      </c>
      <c r="B37" s="73">
        <v>754</v>
      </c>
      <c r="C37" s="73">
        <v>75416</v>
      </c>
      <c r="D37" s="107" t="s">
        <v>52</v>
      </c>
      <c r="E37" s="24">
        <v>548000</v>
      </c>
      <c r="F37" s="24">
        <v>240000</v>
      </c>
      <c r="G37" s="45"/>
    </row>
    <row r="38" spans="1:7" ht="13.5" thickBot="1">
      <c r="A38" s="53"/>
      <c r="B38" s="65">
        <v>754</v>
      </c>
      <c r="C38" s="65">
        <v>75416</v>
      </c>
      <c r="D38" s="31" t="s">
        <v>11</v>
      </c>
      <c r="E38" s="26">
        <f>SUM(E37:E37)</f>
        <v>548000</v>
      </c>
      <c r="F38" s="26">
        <f>SUM(F37:F37)</f>
        <v>240000</v>
      </c>
      <c r="G38" s="32"/>
    </row>
    <row r="39" spans="1:7" ht="12.75">
      <c r="A39" s="102"/>
      <c r="B39" s="96"/>
      <c r="C39" s="96"/>
      <c r="D39" s="97"/>
      <c r="E39" s="98"/>
      <c r="F39" s="151"/>
      <c r="G39" s="151"/>
    </row>
    <row r="40" spans="1:7" ht="13.5" thickBot="1">
      <c r="A40" s="56" t="s">
        <v>5</v>
      </c>
      <c r="B40" s="73">
        <v>758</v>
      </c>
      <c r="C40" s="73">
        <v>75818</v>
      </c>
      <c r="D40" s="107" t="s">
        <v>67</v>
      </c>
      <c r="E40" s="24">
        <v>300000</v>
      </c>
      <c r="F40" s="24">
        <v>300000</v>
      </c>
      <c r="G40" s="45"/>
    </row>
    <row r="41" spans="1:7" ht="13.5" thickBot="1">
      <c r="A41" s="53"/>
      <c r="B41" s="65">
        <v>758</v>
      </c>
      <c r="C41" s="65">
        <v>75818</v>
      </c>
      <c r="D41" s="31" t="s">
        <v>11</v>
      </c>
      <c r="E41" s="26">
        <f>SUM(E40:E40)</f>
        <v>300000</v>
      </c>
      <c r="F41" s="26">
        <f>SUM(F40:F40)</f>
        <v>300000</v>
      </c>
      <c r="G41" s="32"/>
    </row>
    <row r="42" spans="1:7" ht="12.75">
      <c r="A42" s="102"/>
      <c r="B42" s="96"/>
      <c r="C42" s="96"/>
      <c r="D42" s="97"/>
      <c r="E42" s="117"/>
      <c r="F42" s="114"/>
      <c r="G42" s="98"/>
    </row>
    <row r="43" spans="1:7" ht="15">
      <c r="A43" s="49" t="s">
        <v>5</v>
      </c>
      <c r="B43" s="67">
        <v>801</v>
      </c>
      <c r="C43" s="67">
        <v>80101</v>
      </c>
      <c r="D43" s="2" t="s">
        <v>43</v>
      </c>
      <c r="E43" s="12">
        <v>8722000</v>
      </c>
      <c r="F43" s="12">
        <v>722400</v>
      </c>
      <c r="G43" s="21"/>
    </row>
    <row r="44" spans="1:7" ht="15">
      <c r="A44" s="49" t="s">
        <v>6</v>
      </c>
      <c r="B44" s="67">
        <v>801</v>
      </c>
      <c r="C44" s="67">
        <v>80101</v>
      </c>
      <c r="D44" s="2" t="s">
        <v>29</v>
      </c>
      <c r="E44" s="12">
        <v>300000</v>
      </c>
      <c r="F44" s="12">
        <v>300000</v>
      </c>
      <c r="G44" s="21"/>
    </row>
    <row r="45" spans="1:7" ht="15">
      <c r="A45" s="49" t="s">
        <v>7</v>
      </c>
      <c r="B45" s="67">
        <v>801</v>
      </c>
      <c r="C45" s="67">
        <v>80101</v>
      </c>
      <c r="D45" s="5" t="s">
        <v>37</v>
      </c>
      <c r="E45" s="13">
        <v>3200000</v>
      </c>
      <c r="F45" s="12">
        <v>300000</v>
      </c>
      <c r="G45" s="21"/>
    </row>
    <row r="46" spans="1:7" ht="15">
      <c r="A46" s="49" t="s">
        <v>8</v>
      </c>
      <c r="B46" s="67">
        <v>801</v>
      </c>
      <c r="C46" s="67">
        <v>80101</v>
      </c>
      <c r="D46" s="2" t="s">
        <v>30</v>
      </c>
      <c r="E46" s="12">
        <v>500000</v>
      </c>
      <c r="F46" s="12">
        <v>500000</v>
      </c>
      <c r="G46" s="21"/>
    </row>
    <row r="47" spans="1:7" ht="26.25">
      <c r="A47" s="49" t="s">
        <v>45</v>
      </c>
      <c r="B47" s="67">
        <v>801</v>
      </c>
      <c r="C47" s="67">
        <v>80101</v>
      </c>
      <c r="D47" s="5" t="s">
        <v>61</v>
      </c>
      <c r="E47" s="12">
        <v>680000</v>
      </c>
      <c r="F47" s="12">
        <v>680000</v>
      </c>
      <c r="G47" s="21"/>
    </row>
    <row r="48" spans="1:7" ht="27" thickBot="1">
      <c r="A48" s="146" t="s">
        <v>46</v>
      </c>
      <c r="B48" s="73">
        <v>801</v>
      </c>
      <c r="C48" s="73">
        <v>80101</v>
      </c>
      <c r="D48" s="43" t="s">
        <v>31</v>
      </c>
      <c r="E48" s="24">
        <v>106020</v>
      </c>
      <c r="F48" s="24">
        <v>106020</v>
      </c>
      <c r="G48" s="40"/>
    </row>
    <row r="49" spans="1:7" ht="13.5" thickBot="1">
      <c r="A49" s="55"/>
      <c r="B49" s="65">
        <v>801</v>
      </c>
      <c r="C49" s="65">
        <v>80101</v>
      </c>
      <c r="D49" s="31" t="s">
        <v>11</v>
      </c>
      <c r="E49" s="26">
        <f>SUM(E43:E48)</f>
        <v>13508020</v>
      </c>
      <c r="F49" s="26">
        <f>SUM(F43:F48)</f>
        <v>2608420</v>
      </c>
      <c r="G49" s="32"/>
    </row>
    <row r="50" spans="1:7" ht="15">
      <c r="A50" s="51"/>
      <c r="B50" s="69"/>
      <c r="C50" s="69"/>
      <c r="D50" s="6"/>
      <c r="E50" s="112"/>
      <c r="F50" s="112"/>
      <c r="G50" s="16"/>
    </row>
    <row r="51" spans="1:7" ht="15">
      <c r="A51" s="49" t="s">
        <v>5</v>
      </c>
      <c r="B51" s="67">
        <v>801</v>
      </c>
      <c r="C51" s="67">
        <v>80104</v>
      </c>
      <c r="D51" s="2" t="s">
        <v>53</v>
      </c>
      <c r="E51" s="12">
        <v>5434500</v>
      </c>
      <c r="F51" s="12">
        <v>255000</v>
      </c>
      <c r="G51" s="21"/>
    </row>
    <row r="52" spans="1:7" ht="15" customHeight="1">
      <c r="A52" s="49" t="s">
        <v>6</v>
      </c>
      <c r="B52" s="67">
        <v>801</v>
      </c>
      <c r="C52" s="67">
        <v>80104</v>
      </c>
      <c r="D52" s="43" t="s">
        <v>68</v>
      </c>
      <c r="E52" s="12">
        <f>145000+10000</f>
        <v>155000</v>
      </c>
      <c r="F52" s="12">
        <f>145000+10000</f>
        <v>155000</v>
      </c>
      <c r="G52" s="21"/>
    </row>
    <row r="53" spans="1:7" ht="15">
      <c r="A53" s="49" t="s">
        <v>7</v>
      </c>
      <c r="B53" s="67">
        <v>801</v>
      </c>
      <c r="C53" s="67">
        <v>80104</v>
      </c>
      <c r="D53" s="43" t="s">
        <v>54</v>
      </c>
      <c r="E53" s="12">
        <v>50000</v>
      </c>
      <c r="F53" s="12">
        <v>50000</v>
      </c>
      <c r="G53" s="21"/>
    </row>
    <row r="54" spans="1:7" ht="15">
      <c r="A54" s="49" t="s">
        <v>8</v>
      </c>
      <c r="B54" s="67">
        <v>801</v>
      </c>
      <c r="C54" s="67">
        <v>80104</v>
      </c>
      <c r="D54" s="43" t="s">
        <v>26</v>
      </c>
      <c r="E54" s="12">
        <v>20000</v>
      </c>
      <c r="F54" s="12">
        <v>20000</v>
      </c>
      <c r="G54" s="21"/>
    </row>
    <row r="55" spans="1:7" ht="15.75" thickBot="1">
      <c r="A55" s="49" t="s">
        <v>45</v>
      </c>
      <c r="B55" s="73">
        <v>801</v>
      </c>
      <c r="C55" s="73">
        <v>80104</v>
      </c>
      <c r="D55" s="100" t="s">
        <v>27</v>
      </c>
      <c r="E55" s="24">
        <v>7000</v>
      </c>
      <c r="F55" s="24">
        <v>7000</v>
      </c>
      <c r="G55" s="40"/>
    </row>
    <row r="56" spans="1:7" ht="15.75" thickBot="1">
      <c r="A56" s="50"/>
      <c r="B56" s="65">
        <v>801</v>
      </c>
      <c r="C56" s="65">
        <v>80104</v>
      </c>
      <c r="D56" s="31" t="s">
        <v>11</v>
      </c>
      <c r="E56" s="26">
        <f>SUM(E51:E55)</f>
        <v>5666500</v>
      </c>
      <c r="F56" s="26">
        <f>SUM(F51:F55)</f>
        <v>487000</v>
      </c>
      <c r="G56" s="32"/>
    </row>
    <row r="57" spans="1:7" ht="30.75" customHeight="1" hidden="1">
      <c r="A57" s="51"/>
      <c r="B57" s="69"/>
      <c r="C57" s="69"/>
      <c r="D57" s="6"/>
      <c r="E57" s="112">
        <v>3105000</v>
      </c>
      <c r="F57" s="112"/>
      <c r="G57" s="22"/>
    </row>
    <row r="58" spans="1:7" ht="15">
      <c r="A58" s="56"/>
      <c r="B58" s="73"/>
      <c r="C58" s="73"/>
      <c r="D58" s="7"/>
      <c r="E58" s="108"/>
      <c r="F58" s="109"/>
      <c r="G58" s="25"/>
    </row>
    <row r="59" spans="1:7" ht="15">
      <c r="A59" s="52" t="s">
        <v>5</v>
      </c>
      <c r="B59" s="71">
        <v>801</v>
      </c>
      <c r="C59" s="71">
        <v>80110</v>
      </c>
      <c r="D59" s="5" t="s">
        <v>20</v>
      </c>
      <c r="E59" s="12">
        <v>9804000</v>
      </c>
      <c r="F59" s="13">
        <v>735000</v>
      </c>
      <c r="G59" s="20"/>
    </row>
    <row r="60" spans="1:7" ht="15">
      <c r="A60" s="49" t="s">
        <v>6</v>
      </c>
      <c r="B60" s="67">
        <v>801</v>
      </c>
      <c r="C60" s="67">
        <v>80110</v>
      </c>
      <c r="D60" s="2" t="s">
        <v>55</v>
      </c>
      <c r="E60" s="12">
        <v>80000</v>
      </c>
      <c r="F60" s="12">
        <v>80000</v>
      </c>
      <c r="G60" s="21"/>
    </row>
    <row r="61" spans="1:7" ht="15.75" thickBot="1">
      <c r="A61" s="49" t="s">
        <v>7</v>
      </c>
      <c r="B61" s="99">
        <v>801</v>
      </c>
      <c r="C61" s="99">
        <v>80110</v>
      </c>
      <c r="D61" s="139" t="s">
        <v>32</v>
      </c>
      <c r="E61" s="23">
        <v>200000</v>
      </c>
      <c r="F61" s="23">
        <v>200000</v>
      </c>
      <c r="G61" s="140"/>
    </row>
    <row r="62" spans="1:7" ht="13.5" thickBot="1">
      <c r="A62" s="55"/>
      <c r="B62" s="65">
        <v>801</v>
      </c>
      <c r="C62" s="65">
        <v>80110</v>
      </c>
      <c r="D62" s="31" t="s">
        <v>11</v>
      </c>
      <c r="E62" s="26">
        <f>SUM(E59:E61)</f>
        <v>10084000</v>
      </c>
      <c r="F62" s="26">
        <f>SUM(F59:F61)</f>
        <v>1015000</v>
      </c>
      <c r="G62" s="32"/>
    </row>
    <row r="63" spans="1:7" ht="15">
      <c r="A63" s="51"/>
      <c r="B63" s="69"/>
      <c r="C63" s="69"/>
      <c r="D63" s="6"/>
      <c r="E63" s="112"/>
      <c r="F63" s="112"/>
      <c r="G63" s="22"/>
    </row>
    <row r="64" spans="1:7" ht="15.75" thickBot="1">
      <c r="A64" s="56" t="s">
        <v>5</v>
      </c>
      <c r="B64" s="73">
        <v>801</v>
      </c>
      <c r="C64" s="73">
        <v>80195</v>
      </c>
      <c r="D64" s="7" t="s">
        <v>56</v>
      </c>
      <c r="E64" s="13">
        <v>650000</v>
      </c>
      <c r="F64" s="24">
        <v>40000</v>
      </c>
      <c r="G64" s="25"/>
    </row>
    <row r="65" spans="1:7" ht="13.5" thickBot="1">
      <c r="A65" s="55"/>
      <c r="B65" s="65">
        <v>801</v>
      </c>
      <c r="C65" s="65">
        <v>80195</v>
      </c>
      <c r="D65" s="31" t="s">
        <v>11</v>
      </c>
      <c r="E65" s="26">
        <f>SUM(E64)</f>
        <v>650000</v>
      </c>
      <c r="F65" s="26">
        <f>SUM(F64)</f>
        <v>40000</v>
      </c>
      <c r="G65" s="32"/>
    </row>
    <row r="66" spans="1:7" ht="15">
      <c r="A66" s="54"/>
      <c r="B66" s="72"/>
      <c r="C66" s="72"/>
      <c r="D66" s="10"/>
      <c r="E66" s="115"/>
      <c r="F66" s="115"/>
      <c r="G66" s="16"/>
    </row>
    <row r="67" spans="1:7" ht="15.75" thickBot="1">
      <c r="A67" s="56" t="s">
        <v>5</v>
      </c>
      <c r="B67" s="73">
        <v>852</v>
      </c>
      <c r="C67" s="73">
        <v>85219</v>
      </c>
      <c r="D67" s="7" t="s">
        <v>39</v>
      </c>
      <c r="E67" s="13">
        <v>77160</v>
      </c>
      <c r="F67" s="24">
        <v>22560</v>
      </c>
      <c r="G67" s="25"/>
    </row>
    <row r="68" spans="1:7" ht="13.5" thickBot="1">
      <c r="A68" s="55"/>
      <c r="B68" s="65">
        <v>852</v>
      </c>
      <c r="C68" s="65">
        <v>85219</v>
      </c>
      <c r="D68" s="31" t="s">
        <v>11</v>
      </c>
      <c r="E68" s="26">
        <f>SUM(E67)</f>
        <v>77160</v>
      </c>
      <c r="F68" s="26">
        <f>SUM(F67)</f>
        <v>22560</v>
      </c>
      <c r="G68" s="32"/>
    </row>
    <row r="69" spans="1:7" ht="15">
      <c r="A69" s="48"/>
      <c r="B69" s="66"/>
      <c r="C69" s="66"/>
      <c r="D69" s="9"/>
      <c r="E69" s="115"/>
      <c r="F69" s="116"/>
      <c r="G69" s="16"/>
    </row>
    <row r="70" spans="1:7" ht="15.75" thickBot="1">
      <c r="A70" s="52" t="s">
        <v>5</v>
      </c>
      <c r="B70" s="71">
        <v>852</v>
      </c>
      <c r="C70" s="71">
        <v>85220</v>
      </c>
      <c r="D70" s="124" t="s">
        <v>57</v>
      </c>
      <c r="E70" s="13">
        <v>150000</v>
      </c>
      <c r="F70" s="13">
        <v>150000</v>
      </c>
      <c r="G70" s="20"/>
    </row>
    <row r="71" spans="1:7" ht="15.75" thickBot="1">
      <c r="A71" s="50"/>
      <c r="B71" s="65">
        <v>852</v>
      </c>
      <c r="C71" s="65">
        <v>85220</v>
      </c>
      <c r="D71" s="125" t="s">
        <v>11</v>
      </c>
      <c r="E71" s="26">
        <f>SUM(E70)</f>
        <v>150000</v>
      </c>
      <c r="F71" s="26">
        <f>SUM(F70)</f>
        <v>150000</v>
      </c>
      <c r="G71" s="126"/>
    </row>
    <row r="72" spans="1:7" ht="15">
      <c r="A72" s="121"/>
      <c r="B72" s="122"/>
      <c r="C72" s="122"/>
      <c r="D72" s="123"/>
      <c r="E72" s="113"/>
      <c r="F72" s="45"/>
      <c r="G72" s="25"/>
    </row>
    <row r="73" spans="1:7" ht="13.5" thickBot="1">
      <c r="A73" s="41" t="s">
        <v>5</v>
      </c>
      <c r="B73" s="46">
        <v>853</v>
      </c>
      <c r="C73" s="46">
        <v>85305</v>
      </c>
      <c r="D73" s="3" t="s">
        <v>33</v>
      </c>
      <c r="E73" s="13">
        <v>493500</v>
      </c>
      <c r="F73" s="13">
        <v>135000</v>
      </c>
      <c r="G73" s="15"/>
    </row>
    <row r="74" spans="1:7" ht="13.5" thickBot="1">
      <c r="A74" s="57"/>
      <c r="B74" s="65">
        <v>853</v>
      </c>
      <c r="C74" s="65">
        <v>85305</v>
      </c>
      <c r="D74" s="34" t="s">
        <v>11</v>
      </c>
      <c r="E74" s="26">
        <f>SUM(E73)</f>
        <v>493500</v>
      </c>
      <c r="F74" s="26">
        <f>SUM(F73)</f>
        <v>135000</v>
      </c>
      <c r="G74" s="32"/>
    </row>
    <row r="75" spans="1:7" ht="15">
      <c r="A75" s="48"/>
      <c r="B75" s="66"/>
      <c r="C75" s="66"/>
      <c r="D75" s="9"/>
      <c r="E75" s="112"/>
      <c r="F75" s="116"/>
      <c r="G75" s="16"/>
    </row>
    <row r="76" spans="1:7" ht="13.5" thickBot="1">
      <c r="A76" s="41" t="s">
        <v>5</v>
      </c>
      <c r="B76" s="46">
        <v>900</v>
      </c>
      <c r="C76" s="46">
        <v>90001</v>
      </c>
      <c r="D76" s="3" t="s">
        <v>62</v>
      </c>
      <c r="E76" s="13">
        <v>377600</v>
      </c>
      <c r="F76" s="13">
        <v>127600</v>
      </c>
      <c r="G76" s="15"/>
    </row>
    <row r="77" spans="1:7" ht="13.5" thickBot="1">
      <c r="A77" s="57"/>
      <c r="B77" s="65">
        <v>900</v>
      </c>
      <c r="C77" s="65">
        <v>90001</v>
      </c>
      <c r="D77" s="34" t="s">
        <v>11</v>
      </c>
      <c r="E77" s="26">
        <f>SUM(E76)</f>
        <v>377600</v>
      </c>
      <c r="F77" s="26">
        <f>SUM(F76)</f>
        <v>127600</v>
      </c>
      <c r="G77" s="32"/>
    </row>
    <row r="78" spans="1:7" ht="15">
      <c r="A78" s="83"/>
      <c r="B78" s="84"/>
      <c r="C78" s="84"/>
      <c r="D78" s="85"/>
      <c r="E78" s="112"/>
      <c r="F78" s="111"/>
      <c r="G78" s="22"/>
    </row>
    <row r="79" spans="1:7" ht="13.5" customHeight="1">
      <c r="A79" s="91" t="s">
        <v>5</v>
      </c>
      <c r="B79" s="67">
        <v>900</v>
      </c>
      <c r="C79" s="67">
        <v>90002</v>
      </c>
      <c r="D79" s="2" t="s">
        <v>14</v>
      </c>
      <c r="E79" s="132">
        <v>4736000</v>
      </c>
      <c r="F79" s="12">
        <v>323985</v>
      </c>
      <c r="G79" s="12"/>
    </row>
    <row r="80" spans="1:7" ht="14.25" customHeight="1" thickBot="1">
      <c r="A80" s="91" t="s">
        <v>6</v>
      </c>
      <c r="B80" s="67">
        <v>900</v>
      </c>
      <c r="C80" s="67">
        <v>90002</v>
      </c>
      <c r="D80" s="105" t="s">
        <v>17</v>
      </c>
      <c r="E80" s="12">
        <v>40000</v>
      </c>
      <c r="F80" s="12">
        <v>40000</v>
      </c>
      <c r="G80" s="12"/>
    </row>
    <row r="81" spans="1:7" ht="13.5" thickBot="1">
      <c r="A81" s="59"/>
      <c r="B81" s="74">
        <v>900</v>
      </c>
      <c r="C81" s="74">
        <v>90002</v>
      </c>
      <c r="D81" s="35" t="s">
        <v>11</v>
      </c>
      <c r="E81" s="26">
        <f>SUM(E79:E80)</f>
        <v>4776000</v>
      </c>
      <c r="F81" s="26">
        <f>SUM(F79:F80)</f>
        <v>363985</v>
      </c>
      <c r="G81" s="33"/>
    </row>
    <row r="82" spans="1:7" ht="15">
      <c r="A82" s="60"/>
      <c r="B82" s="66"/>
      <c r="C82" s="66"/>
      <c r="D82" s="9"/>
      <c r="E82" s="115"/>
      <c r="F82" s="116"/>
      <c r="G82" s="16"/>
    </row>
    <row r="83" spans="1:7" ht="12.75">
      <c r="A83" s="91" t="s">
        <v>5</v>
      </c>
      <c r="B83" s="67">
        <v>900</v>
      </c>
      <c r="C83" s="67">
        <v>90004</v>
      </c>
      <c r="D83" s="2" t="s">
        <v>9</v>
      </c>
      <c r="E83" s="132">
        <v>3768000</v>
      </c>
      <c r="F83" s="12">
        <f>567482-60000</f>
        <v>507482</v>
      </c>
      <c r="G83" s="104"/>
    </row>
    <row r="84" spans="1:7" ht="12.75">
      <c r="A84" s="91" t="s">
        <v>6</v>
      </c>
      <c r="B84" s="67">
        <v>900</v>
      </c>
      <c r="C84" s="67">
        <v>90004</v>
      </c>
      <c r="D84" s="106" t="s">
        <v>21</v>
      </c>
      <c r="E84" s="132">
        <v>2150500</v>
      </c>
      <c r="F84" s="12">
        <v>300000</v>
      </c>
      <c r="G84" s="104"/>
    </row>
    <row r="85" spans="1:7" ht="13.5" thickBot="1">
      <c r="A85" s="127" t="s">
        <v>7</v>
      </c>
      <c r="B85" s="70">
        <v>900</v>
      </c>
      <c r="C85" s="70">
        <v>90004</v>
      </c>
      <c r="D85" s="103" t="s">
        <v>22</v>
      </c>
      <c r="E85" s="133">
        <v>1804500</v>
      </c>
      <c r="F85" s="17">
        <v>290000</v>
      </c>
      <c r="G85" s="131"/>
    </row>
    <row r="86" spans="1:7" ht="13.5" thickBot="1">
      <c r="A86" s="61"/>
      <c r="B86" s="65">
        <v>900</v>
      </c>
      <c r="C86" s="65">
        <v>90004</v>
      </c>
      <c r="D86" s="36" t="s">
        <v>11</v>
      </c>
      <c r="E86" s="26">
        <f>SUM(E83:E85)</f>
        <v>7723000</v>
      </c>
      <c r="F86" s="26">
        <f>SUM(F83:F85)</f>
        <v>1097482</v>
      </c>
      <c r="G86" s="32"/>
    </row>
    <row r="87" spans="1:7" ht="12.75">
      <c r="A87" s="62"/>
      <c r="B87" s="75"/>
      <c r="C87" s="75"/>
      <c r="D87" s="4"/>
      <c r="E87" s="112"/>
      <c r="F87" s="112"/>
      <c r="G87" s="18"/>
    </row>
    <row r="88" spans="1:7" ht="13.5" thickBot="1">
      <c r="A88" s="47" t="s">
        <v>5</v>
      </c>
      <c r="B88" s="63">
        <v>900</v>
      </c>
      <c r="C88" s="63">
        <v>90015</v>
      </c>
      <c r="D88" s="1" t="s">
        <v>34</v>
      </c>
      <c r="E88" s="132">
        <v>1007000</v>
      </c>
      <c r="F88" s="12">
        <v>306000</v>
      </c>
      <c r="G88" s="14"/>
    </row>
    <row r="89" spans="1:7" ht="13.5" thickBot="1">
      <c r="A89" s="61"/>
      <c r="B89" s="65">
        <v>900</v>
      </c>
      <c r="C89" s="65">
        <v>90015</v>
      </c>
      <c r="D89" s="31" t="s">
        <v>11</v>
      </c>
      <c r="E89" s="26">
        <f>SUM(E88:E88)</f>
        <v>1007000</v>
      </c>
      <c r="F89" s="26">
        <f>SUM(F88)</f>
        <v>306000</v>
      </c>
      <c r="G89" s="32"/>
    </row>
    <row r="90" spans="1:7" ht="12.75">
      <c r="A90" s="58"/>
      <c r="B90" s="96"/>
      <c r="C90" s="96"/>
      <c r="D90" s="97"/>
      <c r="E90" s="117"/>
      <c r="F90" s="117"/>
      <c r="G90" s="98"/>
    </row>
    <row r="91" spans="1:7" ht="12.75">
      <c r="A91" s="47" t="s">
        <v>5</v>
      </c>
      <c r="B91" s="63">
        <v>900</v>
      </c>
      <c r="C91" s="63">
        <v>90095</v>
      </c>
      <c r="D91" s="1" t="s">
        <v>35</v>
      </c>
      <c r="E91" s="12">
        <v>1200000</v>
      </c>
      <c r="F91" s="12">
        <v>410000</v>
      </c>
      <c r="G91" s="14"/>
    </row>
    <row r="92" spans="1:7" ht="13.5" thickBot="1">
      <c r="A92" s="143" t="s">
        <v>6</v>
      </c>
      <c r="B92" s="147">
        <v>900</v>
      </c>
      <c r="C92" s="147">
        <v>90095</v>
      </c>
      <c r="D92" s="148" t="s">
        <v>65</v>
      </c>
      <c r="E92" s="23">
        <v>60000</v>
      </c>
      <c r="F92" s="23">
        <v>60000</v>
      </c>
      <c r="G92" s="149"/>
    </row>
    <row r="93" spans="1:7" ht="13.5" thickBot="1">
      <c r="A93" s="61"/>
      <c r="B93" s="65">
        <v>900</v>
      </c>
      <c r="C93" s="65">
        <v>90095</v>
      </c>
      <c r="D93" s="31" t="s">
        <v>11</v>
      </c>
      <c r="E93" s="26">
        <f>SUM(E91:E92)</f>
        <v>1260000</v>
      </c>
      <c r="F93" s="26">
        <f>SUM(F91:F92)</f>
        <v>470000</v>
      </c>
      <c r="G93" s="32"/>
    </row>
    <row r="94" spans="1:7" ht="12.75">
      <c r="A94" s="62"/>
      <c r="B94" s="75"/>
      <c r="C94" s="75"/>
      <c r="D94" s="4"/>
      <c r="E94" s="112"/>
      <c r="F94" s="112"/>
      <c r="G94" s="18"/>
    </row>
    <row r="95" spans="1:7" ht="13.5" thickBot="1">
      <c r="A95" s="41" t="s">
        <v>5</v>
      </c>
      <c r="B95" s="46">
        <v>921</v>
      </c>
      <c r="C95" s="46">
        <v>92120</v>
      </c>
      <c r="D95" s="3" t="s">
        <v>36</v>
      </c>
      <c r="E95" s="13">
        <v>300000</v>
      </c>
      <c r="F95" s="13">
        <v>200000</v>
      </c>
      <c r="G95" s="15"/>
    </row>
    <row r="96" spans="1:7" ht="13.5" thickBot="1">
      <c r="A96" s="61"/>
      <c r="B96" s="65">
        <f>SUM(B95)</f>
        <v>921</v>
      </c>
      <c r="C96" s="65">
        <f>SUM(C95)</f>
        <v>92120</v>
      </c>
      <c r="D96" s="31" t="s">
        <v>11</v>
      </c>
      <c r="E96" s="26">
        <f>SUM(E95)</f>
        <v>300000</v>
      </c>
      <c r="F96" s="26">
        <f>SUM(F95)</f>
        <v>200000</v>
      </c>
      <c r="G96" s="32"/>
    </row>
    <row r="97" spans="1:7" ht="12.75">
      <c r="A97" s="58"/>
      <c r="B97" s="96"/>
      <c r="C97" s="96"/>
      <c r="D97" s="97"/>
      <c r="E97" s="117"/>
      <c r="F97" s="98"/>
      <c r="G97" s="98"/>
    </row>
    <row r="98" spans="1:7" ht="12.75">
      <c r="A98" s="62" t="s">
        <v>5</v>
      </c>
      <c r="B98" s="69">
        <v>926</v>
      </c>
      <c r="C98" s="69">
        <v>92601</v>
      </c>
      <c r="D98" s="134" t="s">
        <v>58</v>
      </c>
      <c r="E98" s="19">
        <v>850000</v>
      </c>
      <c r="F98" s="19">
        <v>400000</v>
      </c>
      <c r="G98" s="130"/>
    </row>
    <row r="99" spans="1:7" ht="13.5" thickBot="1">
      <c r="A99" s="62" t="s">
        <v>6</v>
      </c>
      <c r="B99" s="69">
        <v>926</v>
      </c>
      <c r="C99" s="69">
        <v>92601</v>
      </c>
      <c r="D99" s="128" t="s">
        <v>59</v>
      </c>
      <c r="E99" s="19">
        <v>24800000</v>
      </c>
      <c r="F99" s="19">
        <v>100000</v>
      </c>
      <c r="G99" s="130"/>
    </row>
    <row r="100" spans="1:7" ht="13.5" thickBot="1">
      <c r="A100" s="57"/>
      <c r="B100" s="65">
        <v>926</v>
      </c>
      <c r="C100" s="65">
        <v>92601</v>
      </c>
      <c r="D100" s="81" t="s">
        <v>23</v>
      </c>
      <c r="E100" s="26">
        <f>SUM(E98:E99)</f>
        <v>25650000</v>
      </c>
      <c r="F100" s="26">
        <f>SUM(F98:F99)</f>
        <v>500000</v>
      </c>
      <c r="G100" s="26"/>
    </row>
    <row r="101" spans="1:7" ht="12.75">
      <c r="A101" s="142"/>
      <c r="B101" s="68"/>
      <c r="C101" s="68"/>
      <c r="D101" s="94"/>
      <c r="E101" s="45"/>
      <c r="F101" s="45"/>
      <c r="G101" s="45"/>
    </row>
    <row r="102" spans="1:7" ht="13.5" thickBot="1">
      <c r="A102" s="143" t="s">
        <v>5</v>
      </c>
      <c r="B102" s="67">
        <v>926</v>
      </c>
      <c r="C102" s="67">
        <v>92695</v>
      </c>
      <c r="D102" s="134" t="s">
        <v>60</v>
      </c>
      <c r="E102" s="12">
        <v>26937000</v>
      </c>
      <c r="F102" s="12">
        <v>20000</v>
      </c>
      <c r="G102" s="129"/>
    </row>
    <row r="103" spans="1:7" ht="13.5" thickBot="1">
      <c r="A103" s="57"/>
      <c r="B103" s="65">
        <v>926</v>
      </c>
      <c r="C103" s="65">
        <v>92695</v>
      </c>
      <c r="D103" s="81" t="s">
        <v>23</v>
      </c>
      <c r="E103" s="26">
        <f>SUM(E102)</f>
        <v>26937000</v>
      </c>
      <c r="F103" s="26">
        <f>SUM(F102)</f>
        <v>20000</v>
      </c>
      <c r="G103" s="26"/>
    </row>
    <row r="104" spans="1:7" ht="13.5" customHeight="1" thickBot="1">
      <c r="A104" s="62"/>
      <c r="B104" s="75"/>
      <c r="C104" s="75"/>
      <c r="D104" s="4"/>
      <c r="E104" s="112"/>
      <c r="F104" s="19"/>
      <c r="G104" s="18"/>
    </row>
    <row r="105" spans="1:7" ht="17.25" thickBot="1" thickTop="1">
      <c r="A105" s="29" t="s">
        <v>12</v>
      </c>
      <c r="B105" s="27"/>
      <c r="C105" s="27"/>
      <c r="D105" s="27"/>
      <c r="E105" s="28">
        <f>SUM(E8,E17,E20,E24,E28,E31,E35,E38,E41,E49,E56,E62,E65,E68,E71,E74,E77,E81,E86,E89,E93,E96,E100,E103)</f>
        <v>123240780</v>
      </c>
      <c r="F105" s="28">
        <f>SUM(F8,F17,F20,F24,F28,F31,F35,F38,F41,F49,F56,F62,F65,F68,F71,F74,F77,F81,F86,F89,F93,F96,F100,F103)</f>
        <v>16969047</v>
      </c>
      <c r="G105" s="30"/>
    </row>
    <row r="106" spans="1:7" ht="13.5" thickTop="1">
      <c r="A106" s="8"/>
      <c r="B106" s="8"/>
      <c r="C106" s="8"/>
      <c r="D106" s="8"/>
      <c r="E106" s="119"/>
      <c r="F106" s="118"/>
      <c r="G106" s="8"/>
    </row>
    <row r="107" spans="1:7" ht="12.75">
      <c r="A107" s="8"/>
      <c r="B107" s="8"/>
      <c r="C107" s="8"/>
      <c r="D107" s="8"/>
      <c r="E107" s="8"/>
      <c r="F107" s="118"/>
      <c r="G107" s="8"/>
    </row>
    <row r="108" spans="1:7" ht="12.75">
      <c r="A108" s="8"/>
      <c r="B108" s="8"/>
      <c r="C108" s="8"/>
      <c r="D108" s="8"/>
      <c r="E108" s="8"/>
      <c r="F108" s="118"/>
      <c r="G108" s="8"/>
    </row>
    <row r="109" spans="1:7" ht="12.75">
      <c r="A109" s="8"/>
      <c r="B109" s="8"/>
      <c r="C109" s="8"/>
      <c r="D109" s="8"/>
      <c r="E109" s="8"/>
      <c r="F109" s="119"/>
      <c r="G109" s="8"/>
    </row>
    <row r="110" spans="1:7" ht="12.75">
      <c r="A110" s="8"/>
      <c r="B110" s="8"/>
      <c r="C110" s="8"/>
      <c r="D110" s="8"/>
      <c r="E110" s="8"/>
      <c r="F110" s="119"/>
      <c r="G110" s="8"/>
    </row>
    <row r="111" spans="1:7" ht="12.75">
      <c r="A111" s="8"/>
      <c r="B111" s="8"/>
      <c r="C111" s="8"/>
      <c r="D111" s="8"/>
      <c r="E111" s="8"/>
      <c r="F111" s="119"/>
      <c r="G111" s="8"/>
    </row>
    <row r="112" ht="12.75">
      <c r="F112" s="120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8" r:id="rId1"/>
  <rowBreaks count="2" manualBreakCount="2">
    <brk id="31" max="255" man="1"/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2008-01-04T11:13:30Z</cp:lastPrinted>
  <dcterms:created xsi:type="dcterms:W3CDTF">2005-04-14T11:36:10Z</dcterms:created>
  <dcterms:modified xsi:type="dcterms:W3CDTF">2008-01-04T11:15:27Z</dcterms:modified>
  <cp:category/>
  <cp:version/>
  <cp:contentType/>
  <cp:contentStatus/>
</cp:coreProperties>
</file>