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Inwestycyjny'!$A$1:$U$27</definedName>
  </definedNames>
  <calcPr fullCalcOnLoad="1"/>
</workbook>
</file>

<file path=xl/sharedStrings.xml><?xml version="1.0" encoding="utf-8"?>
<sst xmlns="http://schemas.openxmlformats.org/spreadsheetml/2006/main" count="73" uniqueCount="49">
  <si>
    <t>l.p</t>
  </si>
  <si>
    <t>Dział</t>
  </si>
  <si>
    <t>1.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</si>
  <si>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</si>
  <si>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</si>
  <si>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</si>
  <si>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</si>
  <si>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</si>
  <si>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</si>
  <si>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</si>
  <si>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</si>
  <si>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</si>
  <si>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</si>
  <si>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</si>
  <si>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</si>
  <si>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</si>
  <si>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</si>
  <si>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</si>
  <si>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</si>
  <si>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</si>
  <si>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</si>
  <si>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</si>
  <si>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</si>
  <si>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</si>
  <si>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</si>
  <si>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</si>
  <si>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</si>
  <si>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</si>
  <si>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</si>
  <si>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</si>
  <si>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</si>
  <si>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</si>
  <si>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</si>
  <si>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</si>
  <si>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</si>
  <si>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</si>
  <si>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</si>
  <si>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</si>
  <si>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>14.</t>
  </si>
  <si>
    <t>1. Zadanie realizowane w ramach działania 6.1- "Rewitalizacja obszarów miejskich" w ramach RPO WO</t>
  </si>
  <si>
    <t>Uzbrojenie terenów pod budownictwo mieszkaniowe w Brzegu w rejonie ulic Lwowska - Słoneczna</t>
  </si>
  <si>
    <t>Uzbrojenie terenów pod budownictwo mieszkaniowe w Brzegu w rejonie ulic: Brzechwy - Poznańska</t>
  </si>
  <si>
    <t>Termomodernizacja budynków przedszkoli nr 1,2,3,4,5,6,7,10,11</t>
  </si>
  <si>
    <t xml:space="preserve">Termomodernizacja Gimnazja Nr 1,3 oraz Zespół Szkół Nr 1 z OS </t>
  </si>
  <si>
    <t>Budowa drogi dojazdowej do kompleksu przemysłowo - usługowego przy ul. Starobrzeskiej w Brzegu * 2</t>
  </si>
  <si>
    <t>Budowa łącznika ulic Łokietka - Trzech Kotwic w Brzegu * 3</t>
  </si>
  <si>
    <t xml:space="preserve">Termomodernizacja budynków mieszkalnych </t>
  </si>
  <si>
    <t>2. Zadanie realizowane w ramach działania 6.2. - "Zagospodarowanie terenów zdegradowanych" w ramach RPO WO</t>
  </si>
  <si>
    <t>3. Zadanie realizowane w ramach działania 3.1.2 - "Drogi lokalne w ramach" RPO 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</si>
</sst>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SheetLayoutView="50" zoomScalePageLayoutView="0" workbookViewId="0" topLeftCell="C13">
      <selection activeCell="U17" sqref="U1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39" t="s">
        <v>0</v>
      </c>
      <c r="B1" s="40"/>
      <c r="C1" s="40"/>
      <c r="D1" s="43" t="s">
        <v>17</v>
      </c>
      <c r="E1" s="43" t="s">
        <v>1</v>
      </c>
      <c r="F1" s="43" t="s">
        <v>11</v>
      </c>
      <c r="G1" s="41" t="s">
        <v>14</v>
      </c>
      <c r="H1" s="42"/>
      <c r="I1" s="42"/>
      <c r="J1" s="46" t="s">
        <v>35</v>
      </c>
      <c r="K1" s="43" t="s">
        <v>21</v>
      </c>
      <c r="L1" s="43"/>
      <c r="M1" s="43"/>
      <c r="N1" s="43"/>
      <c r="O1" s="43"/>
      <c r="P1" s="43"/>
      <c r="Q1" s="43"/>
      <c r="R1" s="40"/>
      <c r="S1" s="40"/>
      <c r="T1" s="48" t="s">
        <v>26</v>
      </c>
      <c r="U1" s="41" t="s">
        <v>13</v>
      </c>
      <c r="V1" s="1"/>
      <c r="W1" s="1"/>
      <c r="X1" s="1"/>
      <c r="Y1" s="1"/>
      <c r="Z1" s="1"/>
      <c r="AA1" s="1"/>
    </row>
    <row r="2" spans="1:27" ht="25.5" customHeight="1">
      <c r="A2" s="39"/>
      <c r="B2" s="40"/>
      <c r="C2" s="40"/>
      <c r="D2" s="43"/>
      <c r="E2" s="43"/>
      <c r="F2" s="43"/>
      <c r="G2" s="42"/>
      <c r="H2" s="42"/>
      <c r="I2" s="42"/>
      <c r="J2" s="46"/>
      <c r="K2" s="43">
        <v>2010</v>
      </c>
      <c r="L2" s="43"/>
      <c r="M2" s="43"/>
      <c r="N2" s="43">
        <v>2011</v>
      </c>
      <c r="O2" s="43"/>
      <c r="P2" s="43"/>
      <c r="Q2" s="43">
        <v>2012</v>
      </c>
      <c r="R2" s="43"/>
      <c r="S2" s="43"/>
      <c r="T2" s="48"/>
      <c r="U2" s="41"/>
      <c r="V2" s="1"/>
      <c r="W2" s="1"/>
      <c r="X2" s="1"/>
      <c r="Y2" s="1"/>
      <c r="Z2" s="1"/>
      <c r="AA2" s="1"/>
    </row>
    <row r="3" spans="1:27" ht="25.5" customHeight="1">
      <c r="A3" s="39"/>
      <c r="B3" s="40"/>
      <c r="C3" s="40"/>
      <c r="D3" s="43"/>
      <c r="E3" s="43"/>
      <c r="F3" s="43"/>
      <c r="G3" s="46" t="s">
        <v>18</v>
      </c>
      <c r="H3" s="41" t="s">
        <v>5</v>
      </c>
      <c r="I3" s="42"/>
      <c r="J3" s="46"/>
      <c r="K3" s="44" t="s">
        <v>19</v>
      </c>
      <c r="L3" s="43" t="s">
        <v>5</v>
      </c>
      <c r="M3" s="43"/>
      <c r="N3" s="44" t="s">
        <v>19</v>
      </c>
      <c r="O3" s="43" t="s">
        <v>5</v>
      </c>
      <c r="P3" s="43"/>
      <c r="Q3" s="44" t="s">
        <v>19</v>
      </c>
      <c r="R3" s="43" t="s">
        <v>5</v>
      </c>
      <c r="S3" s="43"/>
      <c r="T3" s="48"/>
      <c r="U3" s="41"/>
      <c r="V3" s="1"/>
      <c r="W3" s="1"/>
      <c r="X3" s="1"/>
      <c r="Y3" s="1"/>
      <c r="Z3" s="1"/>
      <c r="AA3" s="1"/>
    </row>
    <row r="4" spans="1:21" ht="15.75">
      <c r="A4" s="39"/>
      <c r="B4" s="40"/>
      <c r="C4" s="40"/>
      <c r="D4" s="43"/>
      <c r="E4" s="43"/>
      <c r="F4" s="43"/>
      <c r="G4" s="47"/>
      <c r="H4" s="23" t="s">
        <v>12</v>
      </c>
      <c r="I4" s="24" t="s">
        <v>16</v>
      </c>
      <c r="J4" s="46"/>
      <c r="K4" s="45"/>
      <c r="L4" s="24" t="s">
        <v>12</v>
      </c>
      <c r="M4" s="24" t="s">
        <v>16</v>
      </c>
      <c r="N4" s="45"/>
      <c r="O4" s="24" t="s">
        <v>12</v>
      </c>
      <c r="P4" s="24" t="s">
        <v>16</v>
      </c>
      <c r="Q4" s="45"/>
      <c r="R4" s="24" t="s">
        <v>12</v>
      </c>
      <c r="S4" s="24" t="s">
        <v>16</v>
      </c>
      <c r="T4" s="48"/>
      <c r="U4" s="41"/>
    </row>
    <row r="5" spans="1:21" ht="51" customHeight="1">
      <c r="A5" s="4"/>
      <c r="B5" s="2" t="s">
        <v>2</v>
      </c>
      <c r="C5" s="2"/>
      <c r="D5" s="35" t="s">
        <v>37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944</v>
      </c>
      <c r="L5" s="27">
        <f>1100-156</f>
        <v>944</v>
      </c>
      <c r="M5" s="27">
        <v>0</v>
      </c>
      <c r="N5" s="28">
        <v>3856</v>
      </c>
      <c r="O5" s="28">
        <f>3700+156</f>
        <v>3856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10</v>
      </c>
    </row>
    <row r="6" spans="1:21" ht="51.75" customHeight="1">
      <c r="A6" s="4"/>
      <c r="B6" s="2" t="s">
        <v>8</v>
      </c>
      <c r="C6" s="2"/>
      <c r="D6" s="35" t="s">
        <v>44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f>SUM(L6:M6)</f>
        <v>20</v>
      </c>
      <c r="L6" s="27">
        <f>1000-980</f>
        <v>20</v>
      </c>
      <c r="M6" s="27">
        <v>0</v>
      </c>
      <c r="N6" s="28">
        <f>SUM(O6:P6)</f>
        <v>2899</v>
      </c>
      <c r="O6" s="28">
        <f>2899</f>
        <v>2899</v>
      </c>
      <c r="P6" s="28">
        <v>0</v>
      </c>
      <c r="Q6" s="28">
        <f>SUM(R6:S6)</f>
        <v>980</v>
      </c>
      <c r="R6" s="28">
        <v>980</v>
      </c>
      <c r="S6" s="28">
        <v>0</v>
      </c>
      <c r="T6" s="28">
        <v>0</v>
      </c>
      <c r="U6" s="25" t="s">
        <v>10</v>
      </c>
    </row>
    <row r="7" spans="1:21" ht="40.5" customHeight="1">
      <c r="A7" s="4"/>
      <c r="B7" s="2" t="s">
        <v>9</v>
      </c>
      <c r="C7" s="2"/>
      <c r="D7" s="35" t="s">
        <v>45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 t="s">
        <v>10</v>
      </c>
    </row>
    <row r="8" spans="1:21" ht="39" customHeight="1">
      <c r="A8" s="2" t="s">
        <v>15</v>
      </c>
      <c r="B8" s="2" t="s">
        <v>3</v>
      </c>
      <c r="C8" s="2"/>
      <c r="D8" s="35" t="s">
        <v>46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24</v>
      </c>
    </row>
    <row r="9" spans="1:21" s="20" customFormat="1" ht="53.25" customHeight="1">
      <c r="A9" s="4"/>
      <c r="B9" s="2" t="s">
        <v>4</v>
      </c>
      <c r="C9" s="2"/>
      <c r="D9" s="36" t="s">
        <v>28</v>
      </c>
      <c r="E9" s="30">
        <v>710</v>
      </c>
      <c r="F9" s="30">
        <v>71035</v>
      </c>
      <c r="G9" s="37">
        <v>923</v>
      </c>
      <c r="H9" s="37">
        <v>923</v>
      </c>
      <c r="I9" s="37">
        <v>0</v>
      </c>
      <c r="J9" s="37">
        <v>0</v>
      </c>
      <c r="K9" s="28">
        <v>106</v>
      </c>
      <c r="L9" s="28">
        <v>106</v>
      </c>
      <c r="M9" s="28">
        <v>0</v>
      </c>
      <c r="N9" s="28">
        <v>394</v>
      </c>
      <c r="O9" s="28">
        <v>394</v>
      </c>
      <c r="P9" s="28">
        <v>0</v>
      </c>
      <c r="Q9" s="28">
        <v>423</v>
      </c>
      <c r="R9" s="28">
        <v>423</v>
      </c>
      <c r="S9" s="28">
        <v>0</v>
      </c>
      <c r="T9" s="28">
        <v>0</v>
      </c>
      <c r="U9" s="25" t="s">
        <v>29</v>
      </c>
    </row>
    <row r="10" spans="1:21" ht="38.25" customHeight="1">
      <c r="A10" s="2" t="s">
        <v>15</v>
      </c>
      <c r="B10" s="2" t="s">
        <v>6</v>
      </c>
      <c r="C10" s="2"/>
      <c r="D10" s="35" t="s">
        <v>27</v>
      </c>
      <c r="E10" s="26">
        <v>801</v>
      </c>
      <c r="F10" s="26">
        <v>80101</v>
      </c>
      <c r="G10" s="27">
        <v>5800</v>
      </c>
      <c r="H10" s="27">
        <v>5800</v>
      </c>
      <c r="I10" s="27">
        <v>0</v>
      </c>
      <c r="J10" s="27">
        <v>0</v>
      </c>
      <c r="K10" s="27">
        <v>1000</v>
      </c>
      <c r="L10" s="27">
        <v>1000</v>
      </c>
      <c r="M10" s="27">
        <v>0</v>
      </c>
      <c r="N10" s="28">
        <v>3500</v>
      </c>
      <c r="O10" s="28">
        <v>3500</v>
      </c>
      <c r="P10" s="28">
        <v>0</v>
      </c>
      <c r="Q10" s="28">
        <v>1300</v>
      </c>
      <c r="R10" s="28">
        <v>1300</v>
      </c>
      <c r="S10" s="28">
        <v>0</v>
      </c>
      <c r="T10" s="28">
        <v>0</v>
      </c>
      <c r="U10" s="25" t="s">
        <v>10</v>
      </c>
    </row>
    <row r="11" spans="1:22" s="21" customFormat="1" ht="34.5" customHeight="1">
      <c r="A11" s="2"/>
      <c r="B11" s="2" t="s">
        <v>7</v>
      </c>
      <c r="C11" s="2"/>
      <c r="D11" s="35" t="s">
        <v>34</v>
      </c>
      <c r="E11" s="26">
        <v>801</v>
      </c>
      <c r="F11" s="26">
        <v>80101</v>
      </c>
      <c r="G11" s="27">
        <v>90</v>
      </c>
      <c r="H11" s="27">
        <v>90</v>
      </c>
      <c r="I11" s="27">
        <v>0</v>
      </c>
      <c r="J11" s="27">
        <v>1</v>
      </c>
      <c r="K11" s="27">
        <v>49</v>
      </c>
      <c r="L11" s="27">
        <v>49</v>
      </c>
      <c r="M11" s="27">
        <v>0</v>
      </c>
      <c r="N11" s="27">
        <v>40</v>
      </c>
      <c r="O11" s="27">
        <v>40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1" t="s">
        <v>10</v>
      </c>
      <c r="V11" s="22"/>
    </row>
    <row r="12" spans="1:21" ht="38.25" customHeight="1">
      <c r="A12" s="14"/>
      <c r="B12" s="2" t="s">
        <v>22</v>
      </c>
      <c r="C12" s="14"/>
      <c r="D12" s="35" t="s">
        <v>42</v>
      </c>
      <c r="E12" s="26">
        <v>801</v>
      </c>
      <c r="F12" s="26">
        <v>80104</v>
      </c>
      <c r="G12" s="28">
        <v>2280</v>
      </c>
      <c r="H12" s="28">
        <v>2280</v>
      </c>
      <c r="I12" s="28">
        <v>0</v>
      </c>
      <c r="J12" s="28">
        <v>0</v>
      </c>
      <c r="K12" s="28">
        <v>1175</v>
      </c>
      <c r="L12" s="28">
        <v>1175</v>
      </c>
      <c r="M12" s="28">
        <v>0</v>
      </c>
      <c r="N12" s="28">
        <v>1105</v>
      </c>
      <c r="O12" s="28">
        <v>1105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5" t="s">
        <v>10</v>
      </c>
    </row>
    <row r="13" spans="1:21" ht="39.75" customHeight="1">
      <c r="A13" s="14"/>
      <c r="B13" s="2" t="s">
        <v>23</v>
      </c>
      <c r="C13" s="32"/>
      <c r="D13" s="35" t="s">
        <v>43</v>
      </c>
      <c r="E13" s="26">
        <v>801</v>
      </c>
      <c r="F13" s="26">
        <v>80110</v>
      </c>
      <c r="G13" s="28">
        <v>5100</v>
      </c>
      <c r="H13" s="28">
        <v>5100</v>
      </c>
      <c r="I13" s="28">
        <v>0</v>
      </c>
      <c r="J13" s="28">
        <v>0</v>
      </c>
      <c r="K13" s="28">
        <v>1048</v>
      </c>
      <c r="L13" s="28">
        <v>1048</v>
      </c>
      <c r="M13" s="28">
        <v>0</v>
      </c>
      <c r="N13" s="28">
        <v>2000</v>
      </c>
      <c r="O13" s="28">
        <v>2000</v>
      </c>
      <c r="P13" s="28">
        <v>0</v>
      </c>
      <c r="Q13" s="28">
        <v>2052</v>
      </c>
      <c r="R13" s="28">
        <v>2052</v>
      </c>
      <c r="S13" s="28">
        <v>0</v>
      </c>
      <c r="T13" s="28">
        <v>0</v>
      </c>
      <c r="U13" s="25" t="s">
        <v>10</v>
      </c>
    </row>
    <row r="14" spans="1:22" s="21" customFormat="1" ht="33.75" customHeight="1">
      <c r="A14" s="2"/>
      <c r="B14" s="2" t="s">
        <v>30</v>
      </c>
      <c r="C14" s="2"/>
      <c r="D14" s="35" t="s">
        <v>34</v>
      </c>
      <c r="E14" s="26">
        <v>801</v>
      </c>
      <c r="F14" s="26">
        <v>80110</v>
      </c>
      <c r="G14" s="27">
        <v>90</v>
      </c>
      <c r="H14" s="27">
        <v>90</v>
      </c>
      <c r="I14" s="27">
        <v>0</v>
      </c>
      <c r="J14" s="27">
        <v>1</v>
      </c>
      <c r="K14" s="27">
        <v>49</v>
      </c>
      <c r="L14" s="27">
        <v>49</v>
      </c>
      <c r="M14" s="27">
        <v>0</v>
      </c>
      <c r="N14" s="27">
        <v>40</v>
      </c>
      <c r="O14" s="27">
        <v>40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31" t="s">
        <v>10</v>
      </c>
      <c r="V14" s="22"/>
    </row>
    <row r="15" spans="1:21" ht="99" customHeight="1">
      <c r="A15" s="2" t="s">
        <v>15</v>
      </c>
      <c r="B15" s="2" t="s">
        <v>31</v>
      </c>
      <c r="C15" s="2"/>
      <c r="D15" s="35" t="s">
        <v>33</v>
      </c>
      <c r="E15" s="26">
        <v>900</v>
      </c>
      <c r="F15" s="26">
        <v>90004</v>
      </c>
      <c r="G15" s="27">
        <v>2248</v>
      </c>
      <c r="H15" s="27">
        <v>2248</v>
      </c>
      <c r="I15" s="27">
        <v>0</v>
      </c>
      <c r="J15" s="27">
        <v>503</v>
      </c>
      <c r="K15" s="27">
        <v>200</v>
      </c>
      <c r="L15" s="27">
        <v>200</v>
      </c>
      <c r="M15" s="27">
        <v>0</v>
      </c>
      <c r="N15" s="28">
        <v>302</v>
      </c>
      <c r="O15" s="28">
        <v>302</v>
      </c>
      <c r="P15" s="28">
        <v>0</v>
      </c>
      <c r="Q15" s="28">
        <v>300</v>
      </c>
      <c r="R15" s="28">
        <v>300</v>
      </c>
      <c r="S15" s="28">
        <v>0</v>
      </c>
      <c r="T15" s="28">
        <v>943</v>
      </c>
      <c r="U15" s="25" t="s">
        <v>10</v>
      </c>
    </row>
    <row r="16" spans="1:21" ht="35.25" customHeight="1">
      <c r="A16" s="13"/>
      <c r="B16" s="2" t="s">
        <v>32</v>
      </c>
      <c r="C16" s="13"/>
      <c r="D16" s="35" t="s">
        <v>25</v>
      </c>
      <c r="E16" s="26">
        <v>900</v>
      </c>
      <c r="F16" s="26">
        <v>90004</v>
      </c>
      <c r="G16" s="27">
        <f>SUM(H16:I16)</f>
        <v>2216</v>
      </c>
      <c r="H16" s="27">
        <f>SUM(J16,L16,O16,R16,T16)</f>
        <v>2216</v>
      </c>
      <c r="I16" s="27">
        <v>0</v>
      </c>
      <c r="J16" s="28">
        <v>777</v>
      </c>
      <c r="K16" s="27">
        <v>0</v>
      </c>
      <c r="L16" s="27">
        <v>0</v>
      </c>
      <c r="M16" s="27">
        <v>0</v>
      </c>
      <c r="N16" s="27">
        <v>300</v>
      </c>
      <c r="O16" s="27">
        <v>300</v>
      </c>
      <c r="P16" s="27">
        <v>0</v>
      </c>
      <c r="Q16" s="27">
        <f>SUM(R16:S16)</f>
        <v>300</v>
      </c>
      <c r="R16" s="27">
        <v>300</v>
      </c>
      <c r="S16" s="27">
        <v>0</v>
      </c>
      <c r="T16" s="27">
        <v>839</v>
      </c>
      <c r="U16" s="25" t="s">
        <v>10</v>
      </c>
    </row>
    <row r="17" spans="1:21" ht="50.25" customHeight="1">
      <c r="A17" s="4"/>
      <c r="B17" s="2" t="s">
        <v>36</v>
      </c>
      <c r="C17" s="2"/>
      <c r="D17" s="35" t="s">
        <v>40</v>
      </c>
      <c r="E17" s="26">
        <v>900</v>
      </c>
      <c r="F17" s="26">
        <v>90095</v>
      </c>
      <c r="G17" s="27">
        <v>3396</v>
      </c>
      <c r="H17" s="27">
        <v>3396</v>
      </c>
      <c r="I17" s="27">
        <f>SUM(M17,P17,S17)</f>
        <v>0</v>
      </c>
      <c r="J17" s="28">
        <v>1099</v>
      </c>
      <c r="K17" s="27">
        <v>581</v>
      </c>
      <c r="L17" s="27">
        <v>581</v>
      </c>
      <c r="M17" s="27">
        <v>0</v>
      </c>
      <c r="N17" s="27">
        <v>100</v>
      </c>
      <c r="O17" s="27">
        <v>100</v>
      </c>
      <c r="P17" s="27">
        <v>0</v>
      </c>
      <c r="Q17" s="27">
        <v>1616</v>
      </c>
      <c r="R17" s="27">
        <v>1616</v>
      </c>
      <c r="S17" s="27">
        <v>0</v>
      </c>
      <c r="T17" s="27">
        <v>0</v>
      </c>
      <c r="U17" s="25" t="s">
        <v>10</v>
      </c>
    </row>
    <row r="18" spans="1:21" ht="54.75" customHeight="1">
      <c r="A18" s="4"/>
      <c r="B18" s="2" t="s">
        <v>38</v>
      </c>
      <c r="C18" s="2"/>
      <c r="D18" s="35" t="s">
        <v>41</v>
      </c>
      <c r="E18" s="26">
        <v>900</v>
      </c>
      <c r="F18" s="26">
        <v>90095</v>
      </c>
      <c r="G18" s="27">
        <v>5485</v>
      </c>
      <c r="H18" s="27">
        <v>5485</v>
      </c>
      <c r="I18" s="27">
        <v>0</v>
      </c>
      <c r="J18" s="28">
        <v>0</v>
      </c>
      <c r="K18" s="27">
        <v>700</v>
      </c>
      <c r="L18" s="27">
        <v>700</v>
      </c>
      <c r="M18" s="27">
        <v>0</v>
      </c>
      <c r="N18" s="27">
        <v>1000</v>
      </c>
      <c r="O18" s="27">
        <v>1000</v>
      </c>
      <c r="P18" s="27"/>
      <c r="Q18" s="27">
        <v>1500</v>
      </c>
      <c r="R18" s="27">
        <v>1500</v>
      </c>
      <c r="S18" s="27">
        <v>0</v>
      </c>
      <c r="T18" s="27">
        <v>2285</v>
      </c>
      <c r="U18" s="29"/>
    </row>
    <row r="19" spans="1:21" s="7" customFormat="1" ht="24.75" customHeight="1">
      <c r="A19" s="4"/>
      <c r="B19" s="33"/>
      <c r="C19" s="4"/>
      <c r="D19" s="34" t="s">
        <v>20</v>
      </c>
      <c r="E19" s="14"/>
      <c r="F19" s="14"/>
      <c r="G19" s="38">
        <f aca="true" t="shared" si="0" ref="G19:O19">SUM(G5:G18)</f>
        <v>49078</v>
      </c>
      <c r="H19" s="38">
        <f t="shared" si="0"/>
        <v>49078</v>
      </c>
      <c r="I19" s="38">
        <f t="shared" si="0"/>
        <v>0</v>
      </c>
      <c r="J19" s="38">
        <f t="shared" si="0"/>
        <v>8760</v>
      </c>
      <c r="K19" s="38">
        <f t="shared" si="0"/>
        <v>6572</v>
      </c>
      <c r="L19" s="38">
        <f t="shared" si="0"/>
        <v>6572</v>
      </c>
      <c r="M19" s="38">
        <f t="shared" si="0"/>
        <v>0</v>
      </c>
      <c r="N19" s="38">
        <f t="shared" si="0"/>
        <v>16442</v>
      </c>
      <c r="O19" s="38">
        <f t="shared" si="0"/>
        <v>16442</v>
      </c>
      <c r="P19" s="38">
        <f>SUM(P5:P17)</f>
        <v>0</v>
      </c>
      <c r="Q19" s="38">
        <f>SUM(Q5:Q18)</f>
        <v>13237</v>
      </c>
      <c r="R19" s="38">
        <f>SUM(R5:R18)</f>
        <v>13237</v>
      </c>
      <c r="S19" s="38">
        <f>SUM(S5:S18)</f>
        <v>0</v>
      </c>
      <c r="T19" s="38">
        <f>SUM(T5:T18)</f>
        <v>4067</v>
      </c>
      <c r="U19" s="14"/>
    </row>
    <row r="20" spans="4:21" s="7" customFormat="1" ht="15"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8">
      <c r="A24" s="15"/>
      <c r="B24" s="15"/>
      <c r="C24" s="15"/>
      <c r="D24" s="15"/>
      <c r="E24" s="12"/>
      <c r="F24" s="12"/>
      <c r="G24" s="16"/>
      <c r="H24" s="16"/>
      <c r="I24" s="16"/>
      <c r="J24" s="16"/>
      <c r="K24" s="16"/>
      <c r="L24" s="16"/>
      <c r="M24" s="11"/>
      <c r="N24" s="11"/>
      <c r="O24" s="11"/>
      <c r="P24" s="11"/>
      <c r="Q24" s="11"/>
      <c r="R24" s="11"/>
      <c r="S24" s="11"/>
      <c r="T24" s="11"/>
    </row>
    <row r="25" spans="1:16" s="8" customFormat="1" ht="20.25">
      <c r="A25" s="18"/>
      <c r="B25" s="18"/>
      <c r="C25" s="18"/>
      <c r="D25" s="18" t="s">
        <v>39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5" ht="20.25">
      <c r="A26" s="15"/>
      <c r="B26" s="15"/>
      <c r="C26" s="15"/>
      <c r="D26" s="18" t="s">
        <v>47</v>
      </c>
      <c r="E26" s="15"/>
      <c r="F26" s="15"/>
      <c r="G26" s="15"/>
      <c r="H26" s="15"/>
      <c r="I26" s="15"/>
      <c r="J26" s="15"/>
      <c r="K26" s="15"/>
      <c r="L26" s="15"/>
      <c r="M26" s="19"/>
      <c r="N26" s="19"/>
      <c r="O26" s="19"/>
    </row>
    <row r="27" ht="20.25">
      <c r="D27" s="18" t="s">
        <v>48</v>
      </c>
    </row>
  </sheetData>
  <sheetProtection/>
  <mergeCells count="20">
    <mergeCell ref="U1:U4"/>
    <mergeCell ref="K2:M2"/>
    <mergeCell ref="K1:S1"/>
    <mergeCell ref="N2:P2"/>
    <mergeCell ref="T1:T4"/>
    <mergeCell ref="Q3:Q4"/>
    <mergeCell ref="F1:F4"/>
    <mergeCell ref="J1:J4"/>
    <mergeCell ref="N3:N4"/>
    <mergeCell ref="G3:G4"/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mfronckiewicz</cp:lastModifiedBy>
  <cp:lastPrinted>2010-08-26T09:18:59Z</cp:lastPrinted>
  <dcterms:created xsi:type="dcterms:W3CDTF">2005-03-18T11:27:33Z</dcterms:created>
  <dcterms:modified xsi:type="dcterms:W3CDTF">2010-08-26T09:22:07Z</dcterms:modified>
  <cp:category/>
  <cp:version/>
  <cp:contentType/>
  <cp:contentStatus/>
</cp:coreProperties>
</file>