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'Arkusz1'!$A$1:$K$174</definedName>
  </definedNames>
  <calcPr fullCalcOnLoad="1"/>
</workbook>
</file>

<file path=xl/sharedStrings.xml><?xml version="1.0" encoding="utf-8"?>
<sst xmlns="http://schemas.openxmlformats.org/spreadsheetml/2006/main" count="158" uniqueCount="66">
  <si>
    <t>Dział</t>
  </si>
  <si>
    <t>Wyszczgólnienie</t>
  </si>
  <si>
    <t>Parag.</t>
  </si>
  <si>
    <t>Dotacje</t>
  </si>
  <si>
    <t>Wydatki</t>
  </si>
  <si>
    <t xml:space="preserve"> </t>
  </si>
  <si>
    <t>Administracja publiczna</t>
  </si>
  <si>
    <t>Urzędy wojewódzkie</t>
  </si>
  <si>
    <t xml:space="preserve">Dotacje celowe otrzymane z budżetu państwa na realizację zadań bieżących z zakresu administracji rządowej oraz innych  zadań zleconych gminie ustawami  </t>
  </si>
  <si>
    <t>Bezpieczeństwo publiczne i ochrona przeciwpożarowa</t>
  </si>
  <si>
    <t>Obrona cywilna</t>
  </si>
  <si>
    <t>Usługi opiekuńcze i specjalistyczne usługi opiekuńcze</t>
  </si>
  <si>
    <t>R a z e m</t>
  </si>
  <si>
    <t>Wydatki bieżące</t>
  </si>
  <si>
    <t>w tym: inne świadczenia na rzecz osób fizycznych</t>
  </si>
  <si>
    <t>Pomoc społeczna</t>
  </si>
  <si>
    <t>inne świadczenia na rzecz osób fizycznych</t>
  </si>
  <si>
    <t>Składki na ubezpieczenia zdrowotne opłacane za osoby pobierające niektóre świadczenia z pomocy społecznej oraz niektóre świadczenia rodzinne</t>
  </si>
  <si>
    <t>w tym: wynagrodzenia i pochodne od wynagrodzeń</t>
  </si>
  <si>
    <t>Świadczenia rodzinne, zaliczka alimentacyjna oraz składki na ubezpieczenia emerytalne i rentowe z ubezpieczenia społecznego</t>
  </si>
  <si>
    <t>Urzędy naczelnych organów władzy państwowej, kontroli i ochrony prawa oraz sądownictwa</t>
  </si>
  <si>
    <t>Urzędy naczelnych organów władzy państwowej, kontroli i ochrony prawa</t>
  </si>
  <si>
    <t>Plan</t>
  </si>
  <si>
    <t>Wyk.</t>
  </si>
  <si>
    <t>%</t>
  </si>
  <si>
    <t>Wykonanie</t>
  </si>
  <si>
    <t>01095</t>
  </si>
  <si>
    <t>010</t>
  </si>
  <si>
    <t>Rolnictwo i łowiectwo</t>
  </si>
  <si>
    <t>Pozostała działalność</t>
  </si>
  <si>
    <t>700</t>
  </si>
  <si>
    <t>Gospodarka mieszkaniowa</t>
  </si>
  <si>
    <t>70095</t>
  </si>
  <si>
    <t>Pozostała działalnośc</t>
  </si>
  <si>
    <t>Wydatki majątkowe</t>
  </si>
  <si>
    <t>851</t>
  </si>
  <si>
    <t>Ochrona zdrowia</t>
  </si>
  <si>
    <t>85195</t>
  </si>
  <si>
    <t xml:space="preserve">Dotacje celowe otrzymane z budżetu państwa na inwestycje i zakupy inwestycyjne z zakresu administracji rządowej oraz innych  zadań zleconych gminie ustawami  </t>
  </si>
  <si>
    <t>Obrona narodowa</t>
  </si>
  <si>
    <t>Pozostałe wydatki obronne</t>
  </si>
  <si>
    <t>Zał. Nr 5</t>
  </si>
  <si>
    <t>01.01.2010r.</t>
  </si>
  <si>
    <t>Wybory Prezydenta Rzeczypospolitej Polskiej</t>
  </si>
  <si>
    <t>Oświata i wychowanie</t>
  </si>
  <si>
    <t>Dokształcanie i doskonalenie nauczycieli</t>
  </si>
  <si>
    <t>Usuwanie skutków klęsk żywiołowych</t>
  </si>
  <si>
    <t xml:space="preserve">Wydatki związane                          z realizacją zadań statutowych </t>
  </si>
  <si>
    <t>w tym:świadczenia na rzecz osób fizycznych</t>
  </si>
  <si>
    <t>wynagrodzenia i pochodne od wynagrodzeń</t>
  </si>
  <si>
    <t>w tym: wydatki związane                    z realizacją zadań statutowych</t>
  </si>
  <si>
    <t>wydatki związane                    z realizacją zadań statutowych</t>
  </si>
  <si>
    <t>31.12.2010r.</t>
  </si>
  <si>
    <t>Spis powszechny i inne</t>
  </si>
  <si>
    <t>Wybory do rad gmin, rad powiatów i sejmików województw, wybory wójtów, burmistrzów i prezydentów miast oraz referenda gminne, powiatowe i wojewódzkie</t>
  </si>
  <si>
    <t>921</t>
  </si>
  <si>
    <t>92116</t>
  </si>
  <si>
    <t>w tym: dotacje</t>
  </si>
  <si>
    <t>Kultura i ochrona dziedzictwa narodowego</t>
  </si>
  <si>
    <t>Biblioteki</t>
  </si>
  <si>
    <t>w tym: wydatki inwestycyjne jednostek budżetowych</t>
  </si>
  <si>
    <t xml:space="preserve"> wydatki związane                    z realizacją zadań statutowych</t>
  </si>
  <si>
    <t>w złotych</t>
  </si>
  <si>
    <t>PLAN DOCHODÓW I WYDATKÓW ZWIĄZANYCH Z REALIZACJĄ</t>
  </si>
  <si>
    <t xml:space="preserve">ZADAŃ Z ZAKRESU ADMINISTACJI RZĄDZOWEJ I INNYCH ZADAŃ </t>
  </si>
  <si>
    <t>ZLECONYCH GMINIE ODRĘBNYMI USTAWAMI NA 2010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</si>
</sst>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  <numFmt numFmtId="167" formatCode="[$-415]d\ mmmm\ yyyy"/>
  </numFmts>
  <fonts count="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0"/>
      <name val="Symbol"/>
      <family val="1"/>
    </font>
    <font>
      <sz val="10"/>
      <color indexed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4" xfId="0" applyNumberFormat="1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/>
    </xf>
    <xf numFmtId="49" fontId="2" fillId="0" borderId="7" xfId="0" applyNumberFormat="1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vertical="top" wrapText="1"/>
    </xf>
    <xf numFmtId="0" fontId="4" fillId="0" borderId="4" xfId="0" applyFont="1" applyBorder="1" applyAlignment="1">
      <alignment/>
    </xf>
    <xf numFmtId="166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center"/>
    </xf>
    <xf numFmtId="166" fontId="2" fillId="0" borderId="6" xfId="0" applyNumberFormat="1" applyFont="1" applyBorder="1" applyAlignment="1">
      <alignment/>
    </xf>
    <xf numFmtId="166" fontId="0" fillId="0" borderId="9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14" xfId="0" applyNumberFormat="1" applyFont="1" applyBorder="1" applyAlignment="1">
      <alignment vertical="center"/>
    </xf>
    <xf numFmtId="166" fontId="0" fillId="0" borderId="26" xfId="0" applyNumberFormat="1" applyFont="1" applyBorder="1" applyAlignment="1">
      <alignment vertical="center"/>
    </xf>
    <xf numFmtId="166" fontId="0" fillId="0" borderId="14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15" xfId="0" applyNumberFormat="1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16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2" fillId="0" borderId="19" xfId="0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 vertical="center"/>
    </xf>
    <xf numFmtId="166" fontId="0" fillId="0" borderId="11" xfId="0" applyNumberFormat="1" applyFont="1" applyBorder="1" applyAlignment="1">
      <alignment vertical="center"/>
    </xf>
    <xf numFmtId="166" fontId="0" fillId="0" borderId="13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166" fontId="0" fillId="0" borderId="5" xfId="0" applyNumberFormat="1" applyFont="1" applyBorder="1" applyAlignment="1">
      <alignment vertical="center"/>
    </xf>
    <xf numFmtId="166" fontId="0" fillId="0" borderId="26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0" fillId="0" borderId="25" xfId="0" applyNumberFormat="1" applyFont="1" applyBorder="1" applyAlignment="1">
      <alignment vertical="center"/>
    </xf>
    <xf numFmtId="166" fontId="0" fillId="0" borderId="23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166" fontId="2" fillId="0" borderId="26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27" xfId="0" applyNumberFormat="1" applyFont="1" applyBorder="1" applyAlignment="1">
      <alignment/>
    </xf>
    <xf numFmtId="166" fontId="0" fillId="0" borderId="16" xfId="0" applyNumberFormat="1" applyFont="1" applyBorder="1" applyAlignment="1">
      <alignment vertical="center"/>
    </xf>
    <xf numFmtId="166" fontId="0" fillId="0" borderId="26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2" fillId="0" borderId="21" xfId="0" applyNumberFormat="1" applyFont="1" applyBorder="1" applyAlignment="1">
      <alignment/>
    </xf>
    <xf numFmtId="166" fontId="2" fillId="0" borderId="28" xfId="0" applyNumberFormat="1" applyFont="1" applyBorder="1" applyAlignment="1">
      <alignment/>
    </xf>
    <xf numFmtId="166" fontId="0" fillId="0" borderId="13" xfId="0" applyNumberFormat="1" applyFont="1" applyBorder="1" applyAlignment="1">
      <alignment/>
    </xf>
    <xf numFmtId="166" fontId="0" fillId="0" borderId="29" xfId="0" applyNumberFormat="1" applyFont="1" applyBorder="1" applyAlignment="1">
      <alignment vertical="center"/>
    </xf>
    <xf numFmtId="166" fontId="0" fillId="0" borderId="15" xfId="0" applyNumberFormat="1" applyFont="1" applyBorder="1" applyAlignment="1">
      <alignment/>
    </xf>
    <xf numFmtId="166" fontId="2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vertical="top" wrapText="1"/>
    </xf>
    <xf numFmtId="166" fontId="0" fillId="0" borderId="6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3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2" fillId="0" borderId="28" xfId="0" applyFont="1" applyBorder="1" applyAlignment="1">
      <alignment/>
    </xf>
    <xf numFmtId="0" fontId="0" fillId="0" borderId="16" xfId="0" applyFont="1" applyBorder="1" applyAlignment="1">
      <alignment vertical="center"/>
    </xf>
    <xf numFmtId="166" fontId="0" fillId="0" borderId="16" xfId="0" applyNumberFormat="1" applyFont="1" applyBorder="1" applyAlignment="1">
      <alignment/>
    </xf>
    <xf numFmtId="0" fontId="0" fillId="0" borderId="8" xfId="0" applyFont="1" applyBorder="1" applyAlignment="1">
      <alignment vertical="top" wrapText="1"/>
    </xf>
    <xf numFmtId="166" fontId="0" fillId="0" borderId="8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31" xfId="0" applyFont="1" applyBorder="1" applyAlignment="1">
      <alignment wrapText="1"/>
    </xf>
    <xf numFmtId="0" fontId="2" fillId="0" borderId="20" xfId="0" applyFont="1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2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zoomScale="75" zoomScaleNormal="75" zoomScaleSheetLayoutView="75" workbookViewId="0" topLeftCell="A28">
      <selection activeCell="N45" sqref="N45"/>
    </sheetView>
  </sheetViews>
  <sheetFormatPr defaultColWidth="9.00390625" defaultRowHeight="12.75"/>
  <cols>
    <col min="1" max="1" width="7.125" style="2" customWidth="1"/>
    <col min="2" max="2" width="23.875" style="2" customWidth="1"/>
    <col min="3" max="3" width="6.625" style="2" customWidth="1"/>
    <col min="4" max="4" width="14.00390625" style="2" customWidth="1"/>
    <col min="5" max="5" width="15.625" style="2" customWidth="1"/>
    <col min="6" max="6" width="15.875" style="2" customWidth="1"/>
    <col min="7" max="7" width="8.625" style="2" customWidth="1"/>
    <col min="8" max="9" width="15.125" style="2" customWidth="1"/>
    <col min="10" max="10" width="14.75390625" style="2" customWidth="1"/>
    <col min="11" max="11" width="9.00390625" style="2" customWidth="1"/>
    <col min="12" max="16384" width="9.125" style="2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11" ht="12.75">
      <c r="A2" s="1"/>
      <c r="B2" s="1"/>
      <c r="C2" s="1"/>
      <c r="D2" s="1"/>
      <c r="E2" s="1"/>
      <c r="F2" s="1"/>
      <c r="G2" s="1"/>
      <c r="H2" s="1"/>
      <c r="K2" s="4" t="s">
        <v>41</v>
      </c>
    </row>
    <row r="3" spans="1:11" s="5" customFormat="1" ht="15.75">
      <c r="A3" s="1"/>
      <c r="B3" s="160" t="s">
        <v>63</v>
      </c>
      <c r="C3" s="160"/>
      <c r="D3" s="160"/>
      <c r="E3" s="160"/>
      <c r="F3" s="160"/>
      <c r="G3" s="160"/>
      <c r="H3" s="160"/>
      <c r="I3" s="160"/>
      <c r="J3" s="160"/>
      <c r="K3" s="4"/>
    </row>
    <row r="4" spans="1:11" ht="15.75">
      <c r="A4" s="1"/>
      <c r="B4" s="160" t="s">
        <v>64</v>
      </c>
      <c r="C4" s="160"/>
      <c r="D4" s="160"/>
      <c r="E4" s="160"/>
      <c r="F4" s="160"/>
      <c r="G4" s="160"/>
      <c r="H4" s="160"/>
      <c r="I4" s="160"/>
      <c r="J4" s="160"/>
      <c r="K4" s="1"/>
    </row>
    <row r="5" spans="1:11" ht="15.75">
      <c r="A5" s="1"/>
      <c r="B5" s="160" t="s">
        <v>65</v>
      </c>
      <c r="C5" s="160"/>
      <c r="D5" s="160"/>
      <c r="E5" s="160"/>
      <c r="F5" s="160"/>
      <c r="G5" s="160"/>
      <c r="H5" s="160"/>
      <c r="I5" s="160"/>
      <c r="J5" s="160"/>
      <c r="K5" s="1"/>
    </row>
    <row r="6" spans="1:8" s="5" customFormat="1" ht="12.75">
      <c r="A6" s="1"/>
      <c r="B6" s="3"/>
      <c r="C6" s="3"/>
      <c r="D6" s="3"/>
      <c r="E6" s="3"/>
      <c r="F6" s="3"/>
      <c r="G6" s="3"/>
      <c r="H6" s="3"/>
    </row>
    <row r="7" spans="1:11" ht="13.5" thickBot="1">
      <c r="A7" s="1"/>
      <c r="B7" s="3"/>
      <c r="C7" s="3"/>
      <c r="D7" s="3"/>
      <c r="E7" s="3"/>
      <c r="F7" s="3"/>
      <c r="G7" s="3"/>
      <c r="H7" s="6"/>
      <c r="J7" s="159" t="s">
        <v>62</v>
      </c>
      <c r="K7" s="159"/>
    </row>
    <row r="8" spans="1:11" s="7" customFormat="1" ht="13.5" thickBot="1">
      <c r="A8" s="145" t="s">
        <v>0</v>
      </c>
      <c r="B8" s="148" t="s">
        <v>1</v>
      </c>
      <c r="C8" s="151" t="s">
        <v>2</v>
      </c>
      <c r="D8" s="154" t="s">
        <v>3</v>
      </c>
      <c r="E8" s="154"/>
      <c r="F8" s="154"/>
      <c r="G8" s="155"/>
      <c r="H8" s="156" t="s">
        <v>4</v>
      </c>
      <c r="I8" s="154"/>
      <c r="J8" s="154"/>
      <c r="K8" s="155"/>
    </row>
    <row r="9" spans="1:11" s="7" customFormat="1" ht="15" customHeight="1">
      <c r="A9" s="146"/>
      <c r="B9" s="149"/>
      <c r="C9" s="152"/>
      <c r="D9" s="8" t="s">
        <v>22</v>
      </c>
      <c r="E9" s="8" t="s">
        <v>22</v>
      </c>
      <c r="F9" s="9" t="s">
        <v>25</v>
      </c>
      <c r="G9" s="10" t="s">
        <v>23</v>
      </c>
      <c r="H9" s="8" t="s">
        <v>22</v>
      </c>
      <c r="I9" s="8" t="s">
        <v>22</v>
      </c>
      <c r="J9" s="8" t="s">
        <v>25</v>
      </c>
      <c r="K9" s="10" t="s">
        <v>23</v>
      </c>
    </row>
    <row r="10" spans="1:11" s="13" customFormat="1" ht="15.75" customHeight="1" thickBot="1">
      <c r="A10" s="147"/>
      <c r="B10" s="150"/>
      <c r="C10" s="153"/>
      <c r="D10" s="11" t="s">
        <v>42</v>
      </c>
      <c r="E10" s="11" t="s">
        <v>52</v>
      </c>
      <c r="F10" s="11" t="s">
        <v>52</v>
      </c>
      <c r="G10" s="12" t="s">
        <v>24</v>
      </c>
      <c r="H10" s="11" t="s">
        <v>42</v>
      </c>
      <c r="I10" s="11" t="s">
        <v>52</v>
      </c>
      <c r="J10" s="11" t="s">
        <v>52</v>
      </c>
      <c r="K10" s="12" t="s">
        <v>24</v>
      </c>
    </row>
    <row r="11" spans="1:11" s="5" customFormat="1" ht="21" customHeight="1" thickBot="1">
      <c r="A11" s="136" t="s">
        <v>27</v>
      </c>
      <c r="B11" s="14" t="s">
        <v>28</v>
      </c>
      <c r="C11" s="15"/>
      <c r="D11" s="79">
        <f>SUM(D13)</f>
        <v>0</v>
      </c>
      <c r="E11" s="79">
        <f>SUM(E13)</f>
        <v>3035</v>
      </c>
      <c r="F11" s="79">
        <f>SUM(F13)</f>
        <v>3034.02</v>
      </c>
      <c r="G11" s="79">
        <f>(F11/E11)*100</f>
        <v>99.9677100494234</v>
      </c>
      <c r="H11" s="107">
        <f>SUM(H13)</f>
        <v>0</v>
      </c>
      <c r="I11" s="79">
        <f>SUM(I13)</f>
        <v>3035</v>
      </c>
      <c r="J11" s="79">
        <f>SUM(J13)</f>
        <v>3034.02</v>
      </c>
      <c r="K11" s="107">
        <f>(J11/I11)*100</f>
        <v>99.9677100494234</v>
      </c>
    </row>
    <row r="12" spans="1:11" ht="15.75" customHeight="1" hidden="1" thickBot="1">
      <c r="A12" s="137"/>
      <c r="B12" s="17"/>
      <c r="C12" s="18"/>
      <c r="D12" s="80"/>
      <c r="E12" s="80"/>
      <c r="F12" s="80"/>
      <c r="G12" s="80"/>
      <c r="H12" s="108"/>
      <c r="I12" s="80"/>
      <c r="J12" s="80"/>
      <c r="K12" s="108"/>
    </row>
    <row r="13" spans="1:11" ht="18" customHeight="1">
      <c r="A13" s="19" t="s">
        <v>26</v>
      </c>
      <c r="B13" s="20" t="s">
        <v>29</v>
      </c>
      <c r="C13" s="20"/>
      <c r="D13" s="81">
        <f>SUM(D15)</f>
        <v>0</v>
      </c>
      <c r="E13" s="81">
        <f>SUM(E15)</f>
        <v>3035</v>
      </c>
      <c r="F13" s="81">
        <f>SUM(F15)</f>
        <v>3034.02</v>
      </c>
      <c r="G13" s="81">
        <f>(F13/E13)*100</f>
        <v>99.9677100494234</v>
      </c>
      <c r="H13" s="87">
        <f>SUM(H19)</f>
        <v>0</v>
      </c>
      <c r="I13" s="87">
        <f>SUM(I17)</f>
        <v>3035</v>
      </c>
      <c r="J13" s="87">
        <f>SUM(J17)</f>
        <v>3034.02</v>
      </c>
      <c r="K13" s="87">
        <f>(J13/I13)*100</f>
        <v>99.9677100494234</v>
      </c>
    </row>
    <row r="14" spans="1:11" ht="12.75">
      <c r="A14" s="21"/>
      <c r="B14" s="22"/>
      <c r="C14" s="1"/>
      <c r="D14" s="82"/>
      <c r="E14" s="82"/>
      <c r="F14" s="82"/>
      <c r="G14" s="82"/>
      <c r="H14" s="82"/>
      <c r="I14" s="82"/>
      <c r="J14" s="82"/>
      <c r="K14" s="82"/>
    </row>
    <row r="15" spans="1:11" ht="91.5" customHeight="1">
      <c r="A15" s="21"/>
      <c r="B15" s="23" t="s">
        <v>8</v>
      </c>
      <c r="C15" s="24">
        <v>2010</v>
      </c>
      <c r="D15" s="83">
        <v>0</v>
      </c>
      <c r="E15" s="83">
        <v>3035</v>
      </c>
      <c r="F15" s="83">
        <v>3034.02</v>
      </c>
      <c r="G15" s="84">
        <f>(F15/E15)*100</f>
        <v>99.9677100494234</v>
      </c>
      <c r="H15" s="83"/>
      <c r="I15" s="83"/>
      <c r="J15" s="83"/>
      <c r="K15" s="84"/>
    </row>
    <row r="16" spans="1:11" ht="12.75">
      <c r="A16" s="21"/>
      <c r="B16" s="25"/>
      <c r="C16" s="25"/>
      <c r="D16" s="85"/>
      <c r="E16" s="85"/>
      <c r="F16" s="85"/>
      <c r="G16" s="86"/>
      <c r="H16" s="85"/>
      <c r="I16" s="85"/>
      <c r="J16" s="85"/>
      <c r="K16" s="85"/>
    </row>
    <row r="17" spans="1:11" ht="12.75">
      <c r="A17" s="21"/>
      <c r="B17" s="26" t="s">
        <v>13</v>
      </c>
      <c r="C17" s="27" t="s">
        <v>5</v>
      </c>
      <c r="D17" s="85"/>
      <c r="E17" s="85"/>
      <c r="F17" s="85"/>
      <c r="G17" s="86"/>
      <c r="H17" s="85">
        <v>0</v>
      </c>
      <c r="I17" s="85">
        <v>3035</v>
      </c>
      <c r="J17" s="85">
        <v>3034.02</v>
      </c>
      <c r="K17" s="101">
        <f>(J17/I17)*100</f>
        <v>99.9677100494234</v>
      </c>
    </row>
    <row r="18" spans="1:11" ht="38.25">
      <c r="A18" s="20"/>
      <c r="B18" s="28" t="s">
        <v>47</v>
      </c>
      <c r="C18" s="29"/>
      <c r="D18" s="87"/>
      <c r="E18" s="87"/>
      <c r="F18" s="87"/>
      <c r="G18" s="88"/>
      <c r="H18" s="87">
        <v>0</v>
      </c>
      <c r="I18" s="87">
        <v>3035</v>
      </c>
      <c r="J18" s="87">
        <v>3034.02</v>
      </c>
      <c r="K18" s="109">
        <f>(J18/I18)*100</f>
        <v>99.9677100494234</v>
      </c>
    </row>
    <row r="19" spans="1:11" ht="13.5" thickBot="1">
      <c r="A19" s="30"/>
      <c r="B19" s="31"/>
      <c r="C19" s="32" t="s">
        <v>5</v>
      </c>
      <c r="D19" s="89"/>
      <c r="E19" s="89"/>
      <c r="F19" s="89"/>
      <c r="G19" s="89"/>
      <c r="H19" s="89"/>
      <c r="I19" s="89"/>
      <c r="J19" s="89"/>
      <c r="K19" s="110"/>
    </row>
    <row r="20" spans="1:11" s="5" customFormat="1" ht="21" customHeight="1" thickBot="1">
      <c r="A20" s="138" t="s">
        <v>30</v>
      </c>
      <c r="B20" s="14" t="s">
        <v>31</v>
      </c>
      <c r="C20" s="15"/>
      <c r="D20" s="79">
        <f>SUM(D21)</f>
        <v>0</v>
      </c>
      <c r="E20" s="79">
        <f>SUM(E22)</f>
        <v>55000</v>
      </c>
      <c r="F20" s="79">
        <f>SUM(F22)</f>
        <v>55000</v>
      </c>
      <c r="G20" s="79">
        <f>(F20/E20)*100</f>
        <v>100</v>
      </c>
      <c r="H20" s="107">
        <f>SUM(H22)</f>
        <v>0</v>
      </c>
      <c r="I20" s="79">
        <f>SUM(I22)</f>
        <v>55000</v>
      </c>
      <c r="J20" s="79">
        <f>SUM(J22)</f>
        <v>55000</v>
      </c>
      <c r="K20" s="107">
        <f>(J20/I20)*100</f>
        <v>100</v>
      </c>
    </row>
    <row r="21" spans="1:11" ht="0.75" customHeight="1" thickBot="1">
      <c r="A21" s="137"/>
      <c r="B21" s="33" t="s">
        <v>29</v>
      </c>
      <c r="C21" s="139"/>
      <c r="D21" s="90">
        <f>SUM(D24)</f>
        <v>0</v>
      </c>
      <c r="E21" s="80"/>
      <c r="F21" s="80"/>
      <c r="G21" s="80"/>
      <c r="H21" s="108"/>
      <c r="I21" s="80"/>
      <c r="J21" s="80"/>
      <c r="K21" s="108"/>
    </row>
    <row r="22" spans="1:11" ht="21" customHeight="1">
      <c r="A22" s="34" t="s">
        <v>32</v>
      </c>
      <c r="B22" s="35" t="s">
        <v>33</v>
      </c>
      <c r="C22" s="140"/>
      <c r="D22" s="81">
        <f>SUM(D24)</f>
        <v>0</v>
      </c>
      <c r="E22" s="81">
        <f>SUM(E24)</f>
        <v>55000</v>
      </c>
      <c r="F22" s="81">
        <f>SUM(F24)</f>
        <v>55000</v>
      </c>
      <c r="G22" s="81">
        <f>(F22/E22)*100</f>
        <v>100</v>
      </c>
      <c r="H22" s="87">
        <f>SUM(H27)</f>
        <v>0</v>
      </c>
      <c r="I22" s="87">
        <f>SUM(I27)</f>
        <v>55000</v>
      </c>
      <c r="J22" s="87">
        <f>SUM(J27)</f>
        <v>55000</v>
      </c>
      <c r="K22" s="87">
        <f>(J22/I22)*100</f>
        <v>100</v>
      </c>
    </row>
    <row r="23" spans="1:11" ht="12.75">
      <c r="A23" s="21"/>
      <c r="B23" s="22"/>
      <c r="C23" s="1"/>
      <c r="D23" s="82"/>
      <c r="E23" s="82"/>
      <c r="F23" s="82"/>
      <c r="G23" s="82"/>
      <c r="H23" s="82"/>
      <c r="I23" s="82"/>
      <c r="J23" s="82"/>
      <c r="K23" s="82"/>
    </row>
    <row r="24" spans="1:11" ht="89.25" customHeight="1">
      <c r="A24" s="21"/>
      <c r="B24" s="23" t="s">
        <v>38</v>
      </c>
      <c r="C24" s="24">
        <v>6310</v>
      </c>
      <c r="D24" s="83">
        <v>0</v>
      </c>
      <c r="E24" s="83">
        <v>55000</v>
      </c>
      <c r="F24" s="83">
        <v>55000</v>
      </c>
      <c r="G24" s="84">
        <f>(F24/E24)*100</f>
        <v>100</v>
      </c>
      <c r="H24" s="83"/>
      <c r="I24" s="83"/>
      <c r="J24" s="83"/>
      <c r="K24" s="84"/>
    </row>
    <row r="25" spans="1:11" ht="12.75">
      <c r="A25" s="21"/>
      <c r="B25" s="25"/>
      <c r="C25" s="25"/>
      <c r="D25" s="85"/>
      <c r="E25" s="85"/>
      <c r="F25" s="85"/>
      <c r="G25" s="86"/>
      <c r="H25" s="85"/>
      <c r="I25" s="85"/>
      <c r="J25" s="85"/>
      <c r="K25" s="85"/>
    </row>
    <row r="26" spans="1:11" ht="12.75">
      <c r="A26" s="21"/>
      <c r="B26" s="21" t="s">
        <v>34</v>
      </c>
      <c r="C26" s="25"/>
      <c r="D26" s="85"/>
      <c r="E26" s="85"/>
      <c r="F26" s="85"/>
      <c r="G26" s="86"/>
      <c r="H26" s="85">
        <v>0</v>
      </c>
      <c r="I26" s="85">
        <v>55000</v>
      </c>
      <c r="J26" s="85">
        <v>55000</v>
      </c>
      <c r="K26" s="101">
        <f>(J26/I26)*100</f>
        <v>100</v>
      </c>
    </row>
    <row r="27" spans="1:11" ht="38.25">
      <c r="A27" s="20"/>
      <c r="B27" s="47" t="s">
        <v>60</v>
      </c>
      <c r="C27" s="29" t="s">
        <v>5</v>
      </c>
      <c r="D27" s="87"/>
      <c r="E27" s="87"/>
      <c r="F27" s="87"/>
      <c r="G27" s="88"/>
      <c r="H27" s="87">
        <v>0</v>
      </c>
      <c r="I27" s="87">
        <v>55000</v>
      </c>
      <c r="J27" s="87">
        <v>55000</v>
      </c>
      <c r="K27" s="109">
        <f>(J27/I27)*100</f>
        <v>100</v>
      </c>
    </row>
    <row r="28" spans="1:11" ht="13.5" customHeight="1" thickBot="1">
      <c r="A28" s="38"/>
      <c r="B28" s="39"/>
      <c r="C28" s="40"/>
      <c r="D28" s="91"/>
      <c r="E28" s="91"/>
      <c r="F28" s="91"/>
      <c r="G28" s="91"/>
      <c r="H28" s="91"/>
      <c r="I28" s="91"/>
      <c r="J28" s="91"/>
      <c r="K28" s="100"/>
    </row>
    <row r="29" spans="1:11" s="5" customFormat="1" ht="12.75" hidden="1">
      <c r="A29" s="157">
        <v>750</v>
      </c>
      <c r="B29" s="157" t="s">
        <v>6</v>
      </c>
      <c r="C29" s="143"/>
      <c r="D29" s="141">
        <f>SUM(D32)</f>
        <v>241800</v>
      </c>
      <c r="E29" s="141">
        <f>SUM(E32)</f>
        <v>250907</v>
      </c>
      <c r="F29" s="141">
        <f>SUM(F32)</f>
        <v>250901.76</v>
      </c>
      <c r="G29" s="141">
        <f>(F29/E29)*100</f>
        <v>99.99791157679938</v>
      </c>
      <c r="H29" s="141">
        <f>SUM(H32)</f>
        <v>241800</v>
      </c>
      <c r="I29" s="141">
        <f>SUM(I32)</f>
        <v>250907</v>
      </c>
      <c r="J29" s="141">
        <f>SUM(J32)</f>
        <v>250901.76</v>
      </c>
      <c r="K29" s="141">
        <f>(J29/I29)*100</f>
        <v>99.99791157679938</v>
      </c>
    </row>
    <row r="30" spans="1:11" s="5" customFormat="1" ht="20.25" customHeight="1" thickBot="1">
      <c r="A30" s="158"/>
      <c r="B30" s="158"/>
      <c r="C30" s="144"/>
      <c r="D30" s="142"/>
      <c r="E30" s="142"/>
      <c r="F30" s="142"/>
      <c r="G30" s="142"/>
      <c r="H30" s="142"/>
      <c r="I30" s="142"/>
      <c r="J30" s="142"/>
      <c r="K30" s="142"/>
    </row>
    <row r="31" spans="1:11" ht="12.75">
      <c r="A31" s="18"/>
      <c r="B31" s="18"/>
      <c r="C31" s="18"/>
      <c r="D31" s="80"/>
      <c r="E31" s="80"/>
      <c r="F31" s="80"/>
      <c r="G31" s="80"/>
      <c r="H31" s="108"/>
      <c r="I31" s="80"/>
      <c r="J31" s="80"/>
      <c r="K31" s="108"/>
    </row>
    <row r="32" spans="1:11" ht="12.75">
      <c r="A32" s="36">
        <v>75011</v>
      </c>
      <c r="B32" s="20" t="s">
        <v>7</v>
      </c>
      <c r="C32" s="20"/>
      <c r="D32" s="81">
        <f>SUM(D34,D41)</f>
        <v>241800</v>
      </c>
      <c r="E32" s="81">
        <f>SUM(E34,E41)</f>
        <v>250907</v>
      </c>
      <c r="F32" s="81">
        <f>SUM(F34,F41)</f>
        <v>250901.76</v>
      </c>
      <c r="G32" s="81">
        <f>(F32/E32)*100</f>
        <v>99.99791157679938</v>
      </c>
      <c r="H32" s="87">
        <f>SUM(H36,H43)</f>
        <v>241800</v>
      </c>
      <c r="I32" s="87">
        <f>SUM(I36,I43)</f>
        <v>250907</v>
      </c>
      <c r="J32" s="87">
        <f>SUM(J36,J43)</f>
        <v>250901.76</v>
      </c>
      <c r="K32" s="87">
        <f>(J32/I32)*100</f>
        <v>99.99791157679938</v>
      </c>
    </row>
    <row r="33" spans="1:11" ht="12.75">
      <c r="A33" s="21"/>
      <c r="B33" s="22"/>
      <c r="C33" s="1"/>
      <c r="D33" s="82"/>
      <c r="E33" s="82"/>
      <c r="F33" s="82"/>
      <c r="G33" s="82"/>
      <c r="H33" s="82"/>
      <c r="I33" s="82"/>
      <c r="J33" s="82"/>
      <c r="K33" s="82"/>
    </row>
    <row r="34" spans="1:11" ht="89.25" customHeight="1">
      <c r="A34" s="21"/>
      <c r="B34" s="23" t="s">
        <v>8</v>
      </c>
      <c r="C34" s="24">
        <v>2010</v>
      </c>
      <c r="D34" s="83">
        <v>241800</v>
      </c>
      <c r="E34" s="83">
        <v>241800</v>
      </c>
      <c r="F34" s="83">
        <v>241800</v>
      </c>
      <c r="G34" s="84">
        <f>(F34/E34)*100</f>
        <v>100</v>
      </c>
      <c r="H34" s="83"/>
      <c r="I34" s="83"/>
      <c r="J34" s="83"/>
      <c r="K34" s="84"/>
    </row>
    <row r="35" spans="1:11" ht="12.75">
      <c r="A35" s="21"/>
      <c r="B35" s="25"/>
      <c r="C35" s="25"/>
      <c r="D35" s="85"/>
      <c r="E35" s="85"/>
      <c r="F35" s="85"/>
      <c r="G35" s="86"/>
      <c r="H35" s="85"/>
      <c r="I35" s="85"/>
      <c r="J35" s="85"/>
      <c r="K35" s="85"/>
    </row>
    <row r="36" spans="1:11" ht="12.75">
      <c r="A36" s="21"/>
      <c r="B36" s="26" t="s">
        <v>13</v>
      </c>
      <c r="C36" s="27" t="s">
        <v>5</v>
      </c>
      <c r="D36" s="85"/>
      <c r="E36" s="85"/>
      <c r="F36" s="85"/>
      <c r="G36" s="92"/>
      <c r="H36" s="85">
        <f>SUM(H37)</f>
        <v>241800</v>
      </c>
      <c r="I36" s="85">
        <f>SUM(I37)</f>
        <v>241800</v>
      </c>
      <c r="J36" s="85">
        <f>SUM(J37)</f>
        <v>241800</v>
      </c>
      <c r="K36" s="101">
        <f>(J36/I36)*100</f>
        <v>100</v>
      </c>
    </row>
    <row r="37" spans="1:11" ht="25.5">
      <c r="A37" s="21"/>
      <c r="B37" s="26" t="s">
        <v>18</v>
      </c>
      <c r="C37" s="27" t="s">
        <v>5</v>
      </c>
      <c r="D37" s="85"/>
      <c r="E37" s="85"/>
      <c r="F37" s="85"/>
      <c r="G37" s="92"/>
      <c r="H37" s="85">
        <v>241800</v>
      </c>
      <c r="I37" s="85">
        <v>241800</v>
      </c>
      <c r="J37" s="85">
        <v>241800</v>
      </c>
      <c r="K37" s="101">
        <f>(J37/I37)*100</f>
        <v>100</v>
      </c>
    </row>
    <row r="38" spans="1:11" ht="12.75">
      <c r="A38" s="21"/>
      <c r="B38" s="26"/>
      <c r="C38" s="27"/>
      <c r="D38" s="85"/>
      <c r="E38" s="86"/>
      <c r="F38" s="85"/>
      <c r="G38" s="92"/>
      <c r="H38" s="85"/>
      <c r="I38" s="86"/>
      <c r="J38" s="85"/>
      <c r="K38" s="101"/>
    </row>
    <row r="39" spans="1:11" ht="12.75">
      <c r="A39" s="36">
        <v>75056</v>
      </c>
      <c r="B39" s="20" t="s">
        <v>53</v>
      </c>
      <c r="C39" s="20"/>
      <c r="D39" s="81">
        <f>SUM(D41)</f>
        <v>0</v>
      </c>
      <c r="E39" s="81">
        <f>SUM(E41)</f>
        <v>9107</v>
      </c>
      <c r="F39" s="81">
        <f>SUM(F41)</f>
        <v>9101.76</v>
      </c>
      <c r="G39" s="81">
        <f>(F39/E39)*100</f>
        <v>99.9424618425387</v>
      </c>
      <c r="H39" s="87">
        <f>SUM(H43)</f>
        <v>0</v>
      </c>
      <c r="I39" s="87">
        <f>SUM(I43)</f>
        <v>9107</v>
      </c>
      <c r="J39" s="87">
        <f>SUM(J43)</f>
        <v>9101.76</v>
      </c>
      <c r="K39" s="87">
        <f>(J39/I39)*100</f>
        <v>99.9424618425387</v>
      </c>
    </row>
    <row r="40" spans="1:11" ht="12.75">
      <c r="A40" s="21"/>
      <c r="B40" s="22"/>
      <c r="C40" s="1"/>
      <c r="D40" s="82"/>
      <c r="E40" s="82"/>
      <c r="F40" s="82"/>
      <c r="G40" s="82"/>
      <c r="H40" s="82"/>
      <c r="I40" s="82"/>
      <c r="J40" s="82"/>
      <c r="K40" s="82"/>
    </row>
    <row r="41" spans="1:11" ht="89.25" customHeight="1">
      <c r="A41" s="21"/>
      <c r="B41" s="23" t="s">
        <v>8</v>
      </c>
      <c r="C41" s="24">
        <v>2010</v>
      </c>
      <c r="D41" s="83">
        <v>0</v>
      </c>
      <c r="E41" s="83">
        <v>9107</v>
      </c>
      <c r="F41" s="83">
        <v>9101.76</v>
      </c>
      <c r="G41" s="84">
        <f>(F41/E41)*100</f>
        <v>99.9424618425387</v>
      </c>
      <c r="H41" s="83"/>
      <c r="I41" s="83"/>
      <c r="J41" s="83"/>
      <c r="K41" s="84"/>
    </row>
    <row r="42" spans="1:11" ht="12.75">
      <c r="A42" s="21"/>
      <c r="B42" s="25"/>
      <c r="C42" s="25"/>
      <c r="D42" s="85"/>
      <c r="E42" s="85"/>
      <c r="F42" s="85"/>
      <c r="G42" s="86"/>
      <c r="H42" s="85"/>
      <c r="I42" s="85"/>
      <c r="J42" s="85"/>
      <c r="K42" s="85"/>
    </row>
    <row r="43" spans="1:11" ht="12.75">
      <c r="A43" s="21"/>
      <c r="B43" s="26" t="s">
        <v>13</v>
      </c>
      <c r="C43" s="27" t="s">
        <v>5</v>
      </c>
      <c r="D43" s="85"/>
      <c r="E43" s="85"/>
      <c r="F43" s="85"/>
      <c r="G43" s="92"/>
      <c r="H43" s="85">
        <v>0</v>
      </c>
      <c r="I43" s="85">
        <f>SUM(I44:I45)</f>
        <v>9107</v>
      </c>
      <c r="J43" s="85">
        <f>SUM(J44:J45)</f>
        <v>9101.76</v>
      </c>
      <c r="K43" s="101">
        <f>(J43/I43)*100</f>
        <v>99.9424618425387</v>
      </c>
    </row>
    <row r="44" spans="1:11" ht="25.5">
      <c r="A44" s="21"/>
      <c r="B44" s="26" t="s">
        <v>18</v>
      </c>
      <c r="C44" s="27" t="s">
        <v>5</v>
      </c>
      <c r="D44" s="85"/>
      <c r="E44" s="85"/>
      <c r="F44" s="85"/>
      <c r="G44" s="92"/>
      <c r="H44" s="85">
        <v>0</v>
      </c>
      <c r="I44" s="85">
        <v>1291.28</v>
      </c>
      <c r="J44" s="85">
        <v>1290.46</v>
      </c>
      <c r="K44" s="101">
        <f>(J44/I44)*100</f>
        <v>99.9364971191376</v>
      </c>
    </row>
    <row r="45" spans="1:11" ht="38.25">
      <c r="A45" s="20"/>
      <c r="B45" s="72" t="s">
        <v>51</v>
      </c>
      <c r="C45" s="29" t="s">
        <v>5</v>
      </c>
      <c r="D45" s="87"/>
      <c r="E45" s="88"/>
      <c r="F45" s="87"/>
      <c r="G45" s="88"/>
      <c r="H45" s="87">
        <v>0</v>
      </c>
      <c r="I45" s="87">
        <v>7815.72</v>
      </c>
      <c r="J45" s="87">
        <v>7811.3</v>
      </c>
      <c r="K45" s="109">
        <f>(J45/I45)*100</f>
        <v>99.94344730875721</v>
      </c>
    </row>
    <row r="46" spans="1:11" s="41" customFormat="1" ht="12.75">
      <c r="A46" s="57"/>
      <c r="B46" s="57"/>
      <c r="C46" s="161"/>
      <c r="D46" s="88"/>
      <c r="E46" s="88"/>
      <c r="F46" s="88"/>
      <c r="G46" s="88"/>
      <c r="H46" s="88"/>
      <c r="I46" s="88"/>
      <c r="J46" s="88"/>
      <c r="K46" s="88"/>
    </row>
    <row r="47" spans="1:11" s="5" customFormat="1" ht="72" customHeight="1" thickBot="1">
      <c r="A47" s="43">
        <v>751</v>
      </c>
      <c r="B47" s="44" t="s">
        <v>20</v>
      </c>
      <c r="C47" s="45"/>
      <c r="D47" s="93">
        <f>SUM(D49,D56)</f>
        <v>6385</v>
      </c>
      <c r="E47" s="93">
        <f>SUM(E49,E56)</f>
        <v>175012</v>
      </c>
      <c r="F47" s="93">
        <f>SUM(F49,F56)</f>
        <v>169024.59</v>
      </c>
      <c r="G47" s="115">
        <f>(F47/E47)*100</f>
        <v>96.57885744977487</v>
      </c>
      <c r="H47" s="93">
        <f>SUM(H49,H56)</f>
        <v>6385</v>
      </c>
      <c r="I47" s="93">
        <f>SUM(I49,I56)</f>
        <v>175012</v>
      </c>
      <c r="J47" s="93">
        <f>SUM(J49,J56)</f>
        <v>169024.59000000003</v>
      </c>
      <c r="K47" s="115">
        <f>(J47/I47)*100</f>
        <v>96.57885744977489</v>
      </c>
    </row>
    <row r="48" spans="1:11" ht="12.75">
      <c r="A48" s="18"/>
      <c r="B48" s="18"/>
      <c r="C48" s="18"/>
      <c r="D48" s="80"/>
      <c r="E48" s="80"/>
      <c r="F48" s="80"/>
      <c r="G48" s="95"/>
      <c r="H48" s="108"/>
      <c r="I48" s="108"/>
      <c r="J48" s="108"/>
      <c r="K48" s="85"/>
    </row>
    <row r="49" spans="1:11" ht="51">
      <c r="A49" s="36">
        <v>75101</v>
      </c>
      <c r="B49" s="46" t="s">
        <v>21</v>
      </c>
      <c r="C49" s="20"/>
      <c r="D49" s="81">
        <f>SUM(D51)</f>
        <v>6385</v>
      </c>
      <c r="E49" s="81">
        <f>SUM(E51)</f>
        <v>6385</v>
      </c>
      <c r="F49" s="81">
        <f>SUM(F51)</f>
        <v>6385</v>
      </c>
      <c r="G49" s="81">
        <f>(F49/E49)*100</f>
        <v>100</v>
      </c>
      <c r="H49" s="87">
        <f>SUM(H53)</f>
        <v>6385</v>
      </c>
      <c r="I49" s="87">
        <f>SUM(I53)</f>
        <v>6385</v>
      </c>
      <c r="J49" s="87">
        <f>SUM(J53)</f>
        <v>6385</v>
      </c>
      <c r="K49" s="87">
        <f>(J49/I49)*100</f>
        <v>100</v>
      </c>
    </row>
    <row r="50" spans="1:11" ht="12.75">
      <c r="A50" s="21"/>
      <c r="B50" s="22"/>
      <c r="C50" s="1"/>
      <c r="D50" s="82"/>
      <c r="E50" s="82"/>
      <c r="F50" s="82"/>
      <c r="G50" s="82"/>
      <c r="H50" s="82"/>
      <c r="I50" s="82"/>
      <c r="J50" s="82"/>
      <c r="K50" s="82"/>
    </row>
    <row r="51" spans="1:11" ht="90.75" customHeight="1">
      <c r="A51" s="21"/>
      <c r="B51" s="23" t="s">
        <v>8</v>
      </c>
      <c r="C51" s="24">
        <v>2010</v>
      </c>
      <c r="D51" s="83">
        <v>6385</v>
      </c>
      <c r="E51" s="83">
        <v>6385</v>
      </c>
      <c r="F51" s="83">
        <v>6385</v>
      </c>
      <c r="G51" s="84">
        <f>(F51/E51)*100</f>
        <v>100</v>
      </c>
      <c r="H51" s="83"/>
      <c r="I51" s="83"/>
      <c r="J51" s="83"/>
      <c r="K51" s="83"/>
    </row>
    <row r="52" spans="1:11" ht="12.75">
      <c r="A52" s="21"/>
      <c r="B52" s="25"/>
      <c r="C52" s="25"/>
      <c r="D52" s="85"/>
      <c r="E52" s="86"/>
      <c r="F52" s="85"/>
      <c r="G52" s="86"/>
      <c r="H52" s="85"/>
      <c r="I52" s="85"/>
      <c r="J52" s="85"/>
      <c r="K52" s="111"/>
    </row>
    <row r="53" spans="1:11" ht="12.75">
      <c r="A53" s="21"/>
      <c r="B53" s="26" t="s">
        <v>13</v>
      </c>
      <c r="C53" s="27" t="s">
        <v>5</v>
      </c>
      <c r="D53" s="85"/>
      <c r="E53" s="92"/>
      <c r="F53" s="85"/>
      <c r="G53" s="92"/>
      <c r="H53" s="85">
        <f>SUM(H54)</f>
        <v>6385</v>
      </c>
      <c r="I53" s="85">
        <f>SUM(I54)</f>
        <v>6385</v>
      </c>
      <c r="J53" s="85">
        <f>SUM(J54)</f>
        <v>6385</v>
      </c>
      <c r="K53" s="101">
        <f>(J53/I53)*100</f>
        <v>100</v>
      </c>
    </row>
    <row r="54" spans="1:11" ht="25.5">
      <c r="A54" s="21"/>
      <c r="B54" s="26" t="s">
        <v>18</v>
      </c>
      <c r="C54" s="27" t="s">
        <v>5</v>
      </c>
      <c r="D54" s="85"/>
      <c r="E54" s="86"/>
      <c r="F54" s="85"/>
      <c r="G54" s="86"/>
      <c r="H54" s="85">
        <v>6385</v>
      </c>
      <c r="I54" s="85">
        <v>6385</v>
      </c>
      <c r="J54" s="85">
        <v>6385</v>
      </c>
      <c r="K54" s="101">
        <f>(J54/I54)*100</f>
        <v>100</v>
      </c>
    </row>
    <row r="55" spans="1:11" ht="12.75">
      <c r="A55" s="25"/>
      <c r="B55" s="23"/>
      <c r="C55" s="27"/>
      <c r="D55" s="85"/>
      <c r="E55" s="85"/>
      <c r="F55" s="85"/>
      <c r="G55" s="85"/>
      <c r="H55" s="85"/>
      <c r="I55" s="85"/>
      <c r="J55" s="85"/>
      <c r="K55" s="112"/>
    </row>
    <row r="56" spans="1:11" ht="25.5">
      <c r="A56" s="36">
        <v>75107</v>
      </c>
      <c r="B56" s="46" t="s">
        <v>43</v>
      </c>
      <c r="C56" s="20"/>
      <c r="D56" s="81">
        <f>SUM(D58,D64)</f>
        <v>0</v>
      </c>
      <c r="E56" s="81">
        <f>SUM(E58,E64)</f>
        <v>168627</v>
      </c>
      <c r="F56" s="81">
        <f>SUM(F58,F64)</f>
        <v>162639.59</v>
      </c>
      <c r="G56" s="81">
        <f>(F56/E56)*100</f>
        <v>96.44931713189465</v>
      </c>
      <c r="H56" s="87">
        <f>SUM(H60,H68)</f>
        <v>0</v>
      </c>
      <c r="I56" s="87">
        <f>SUM(I60,I68)</f>
        <v>168627</v>
      </c>
      <c r="J56" s="87">
        <f>SUM(J60,J68)</f>
        <v>162639.59000000003</v>
      </c>
      <c r="K56" s="87">
        <f>(J56/I56)*100</f>
        <v>96.44931713189467</v>
      </c>
    </row>
    <row r="57" spans="1:11" ht="12.75">
      <c r="A57" s="21"/>
      <c r="B57" s="22"/>
      <c r="C57" s="1"/>
      <c r="D57" s="82"/>
      <c r="E57" s="82"/>
      <c r="F57" s="82"/>
      <c r="G57" s="82"/>
      <c r="H57" s="82"/>
      <c r="I57" s="82"/>
      <c r="J57" s="82"/>
      <c r="K57" s="82"/>
    </row>
    <row r="58" spans="1:11" ht="91.5" customHeight="1">
      <c r="A58" s="21"/>
      <c r="B58" s="23" t="s">
        <v>8</v>
      </c>
      <c r="C58" s="24">
        <v>2010</v>
      </c>
      <c r="D58" s="83">
        <v>0</v>
      </c>
      <c r="E58" s="83">
        <v>78592</v>
      </c>
      <c r="F58" s="83">
        <v>75862</v>
      </c>
      <c r="G58" s="84">
        <f>(F58/E58)*100</f>
        <v>96.52636400651465</v>
      </c>
      <c r="H58" s="83"/>
      <c r="I58" s="83"/>
      <c r="J58" s="83"/>
      <c r="K58" s="83"/>
    </row>
    <row r="59" spans="1:11" ht="12.75">
      <c r="A59" s="21"/>
      <c r="B59" s="25"/>
      <c r="C59" s="25"/>
      <c r="D59" s="85"/>
      <c r="E59" s="86"/>
      <c r="F59" s="85"/>
      <c r="G59" s="86"/>
      <c r="H59" s="85"/>
      <c r="I59" s="85"/>
      <c r="J59" s="85"/>
      <c r="K59" s="111"/>
    </row>
    <row r="60" spans="1:11" ht="12.75">
      <c r="A60" s="21"/>
      <c r="B60" s="26" t="s">
        <v>13</v>
      </c>
      <c r="C60" s="27" t="s">
        <v>5</v>
      </c>
      <c r="D60" s="85"/>
      <c r="E60" s="92"/>
      <c r="F60" s="85"/>
      <c r="G60" s="92"/>
      <c r="H60" s="85">
        <f>SUM(H61:H63)</f>
        <v>0</v>
      </c>
      <c r="I60" s="85">
        <f>SUM(I61:I63)</f>
        <v>78592</v>
      </c>
      <c r="J60" s="85">
        <f>SUM(J61:J63)</f>
        <v>75862</v>
      </c>
      <c r="K60" s="101">
        <f>(J60/I60)*100</f>
        <v>96.52636400651465</v>
      </c>
    </row>
    <row r="61" spans="1:11" ht="25.5">
      <c r="A61" s="21"/>
      <c r="B61" s="26" t="s">
        <v>48</v>
      </c>
      <c r="C61" s="27"/>
      <c r="D61" s="85"/>
      <c r="E61" s="92"/>
      <c r="F61" s="85"/>
      <c r="G61" s="92"/>
      <c r="H61" s="85">
        <v>0</v>
      </c>
      <c r="I61" s="85">
        <v>44910</v>
      </c>
      <c r="J61" s="85">
        <v>43560</v>
      </c>
      <c r="K61" s="101">
        <f>(J61/I61)*100</f>
        <v>96.9939879759519</v>
      </c>
    </row>
    <row r="62" spans="1:11" ht="25.5">
      <c r="A62" s="21"/>
      <c r="B62" s="23" t="s">
        <v>49</v>
      </c>
      <c r="C62" s="27"/>
      <c r="D62" s="85"/>
      <c r="E62" s="92"/>
      <c r="F62" s="85"/>
      <c r="G62" s="92"/>
      <c r="H62" s="85">
        <v>0</v>
      </c>
      <c r="I62" s="85">
        <v>16186.34</v>
      </c>
      <c r="J62" s="85">
        <v>16186.34</v>
      </c>
      <c r="K62" s="112">
        <f>(J62/I62)*100</f>
        <v>100</v>
      </c>
    </row>
    <row r="63" spans="1:11" ht="38.25">
      <c r="A63" s="20"/>
      <c r="B63" s="72" t="s">
        <v>51</v>
      </c>
      <c r="C63" s="29" t="s">
        <v>5</v>
      </c>
      <c r="D63" s="87"/>
      <c r="E63" s="88"/>
      <c r="F63" s="87"/>
      <c r="G63" s="88"/>
      <c r="H63" s="87">
        <v>0</v>
      </c>
      <c r="I63" s="87">
        <v>17495.66</v>
      </c>
      <c r="J63" s="87">
        <v>16115.66</v>
      </c>
      <c r="K63" s="109">
        <f>(J63/I63)*100</f>
        <v>92.11232957201958</v>
      </c>
    </row>
    <row r="64" spans="1:11" ht="102" customHeight="1">
      <c r="A64" s="36">
        <v>75109</v>
      </c>
      <c r="B64" s="46" t="s">
        <v>54</v>
      </c>
      <c r="C64" s="20"/>
      <c r="D64" s="81">
        <f>SUM(D66)</f>
        <v>0</v>
      </c>
      <c r="E64" s="81">
        <f>SUM(E66)</f>
        <v>90035</v>
      </c>
      <c r="F64" s="81">
        <f>SUM(F66)</f>
        <v>86777.59</v>
      </c>
      <c r="G64" s="81">
        <f>(F64/E64)*100</f>
        <v>96.38206253123785</v>
      </c>
      <c r="H64" s="87">
        <f>SUM(H68)</f>
        <v>0</v>
      </c>
      <c r="I64" s="87">
        <f>SUM(I68)</f>
        <v>90035</v>
      </c>
      <c r="J64" s="87">
        <f>SUM(J68)</f>
        <v>86777.59000000001</v>
      </c>
      <c r="K64" s="87">
        <f>(J64/I64)*100</f>
        <v>96.38206253123786</v>
      </c>
    </row>
    <row r="65" spans="1:11" ht="12.75">
      <c r="A65" s="21"/>
      <c r="B65" s="22"/>
      <c r="C65" s="1"/>
      <c r="D65" s="82"/>
      <c r="E65" s="82"/>
      <c r="F65" s="82"/>
      <c r="G65" s="82"/>
      <c r="H65" s="82"/>
      <c r="I65" s="82"/>
      <c r="J65" s="82"/>
      <c r="K65" s="82"/>
    </row>
    <row r="66" spans="1:11" ht="91.5" customHeight="1">
      <c r="A66" s="21"/>
      <c r="B66" s="23" t="s">
        <v>8</v>
      </c>
      <c r="C66" s="24">
        <v>2010</v>
      </c>
      <c r="D66" s="83">
        <v>0</v>
      </c>
      <c r="E66" s="83">
        <v>90035</v>
      </c>
      <c r="F66" s="83">
        <v>86777.59</v>
      </c>
      <c r="G66" s="84">
        <f>(F66/E66)*100</f>
        <v>96.38206253123785</v>
      </c>
      <c r="H66" s="83"/>
      <c r="I66" s="83"/>
      <c r="J66" s="83"/>
      <c r="K66" s="83"/>
    </row>
    <row r="67" spans="1:11" ht="12.75">
      <c r="A67" s="21"/>
      <c r="B67" s="25"/>
      <c r="C67" s="25"/>
      <c r="D67" s="85"/>
      <c r="E67" s="86"/>
      <c r="F67" s="85"/>
      <c r="G67" s="86"/>
      <c r="H67" s="85"/>
      <c r="I67" s="85"/>
      <c r="J67" s="85"/>
      <c r="K67" s="111"/>
    </row>
    <row r="68" spans="1:11" ht="12.75">
      <c r="A68" s="21"/>
      <c r="B68" s="26" t="s">
        <v>13</v>
      </c>
      <c r="C68" s="27" t="s">
        <v>5</v>
      </c>
      <c r="D68" s="85"/>
      <c r="E68" s="92"/>
      <c r="F68" s="85"/>
      <c r="G68" s="92"/>
      <c r="H68" s="85">
        <f>SUM(H69:H71)</f>
        <v>0</v>
      </c>
      <c r="I68" s="85">
        <f>SUM(I69:I71)</f>
        <v>90035</v>
      </c>
      <c r="J68" s="85">
        <f>SUM(J69:J71)</f>
        <v>86777.59000000001</v>
      </c>
      <c r="K68" s="101">
        <f>(J68/I68)*100</f>
        <v>96.38206253123786</v>
      </c>
    </row>
    <row r="69" spans="1:11" ht="25.5">
      <c r="A69" s="21"/>
      <c r="B69" s="26" t="s">
        <v>48</v>
      </c>
      <c r="C69" s="27"/>
      <c r="D69" s="85"/>
      <c r="E69" s="92"/>
      <c r="F69" s="85"/>
      <c r="G69" s="92"/>
      <c r="H69" s="85">
        <v>0</v>
      </c>
      <c r="I69" s="85">
        <v>50000</v>
      </c>
      <c r="J69" s="85">
        <v>46905</v>
      </c>
      <c r="K69" s="101">
        <f>(J69/I69)*100</f>
        <v>93.81</v>
      </c>
    </row>
    <row r="70" spans="1:11" ht="25.5">
      <c r="A70" s="21"/>
      <c r="B70" s="23" t="s">
        <v>49</v>
      </c>
      <c r="C70" s="27"/>
      <c r="D70" s="85"/>
      <c r="E70" s="92"/>
      <c r="F70" s="85"/>
      <c r="G70" s="92"/>
      <c r="H70" s="85">
        <v>0</v>
      </c>
      <c r="I70" s="85">
        <v>21371.76</v>
      </c>
      <c r="J70" s="85">
        <v>21209.35</v>
      </c>
      <c r="K70" s="112">
        <f>(J70/I70)*100</f>
        <v>99.24007194540833</v>
      </c>
    </row>
    <row r="71" spans="1:11" ht="38.25">
      <c r="A71" s="20"/>
      <c r="B71" s="72" t="s">
        <v>51</v>
      </c>
      <c r="C71" s="29" t="s">
        <v>5</v>
      </c>
      <c r="D71" s="87"/>
      <c r="E71" s="88"/>
      <c r="F71" s="87"/>
      <c r="G71" s="88"/>
      <c r="H71" s="87">
        <v>0</v>
      </c>
      <c r="I71" s="87">
        <v>18663.24</v>
      </c>
      <c r="J71" s="87">
        <v>18663.24</v>
      </c>
      <c r="K71" s="109">
        <f>(J71/I71)*100</f>
        <v>100</v>
      </c>
    </row>
    <row r="72" spans="1:11" ht="13.5" thickBot="1">
      <c r="A72" s="38"/>
      <c r="B72" s="39"/>
      <c r="C72" s="40"/>
      <c r="D72" s="91"/>
      <c r="E72" s="91"/>
      <c r="F72" s="91"/>
      <c r="G72" s="91"/>
      <c r="H72" s="91"/>
      <c r="I72" s="91"/>
      <c r="J72" s="91"/>
      <c r="K72" s="113"/>
    </row>
    <row r="73" spans="1:11" s="5" customFormat="1" ht="21" customHeight="1" thickBot="1">
      <c r="A73" s="48">
        <v>752</v>
      </c>
      <c r="B73" s="49" t="s">
        <v>39</v>
      </c>
      <c r="C73" s="50"/>
      <c r="D73" s="94">
        <f>SUM(D75)</f>
        <v>2500</v>
      </c>
      <c r="E73" s="94">
        <f>SUM(E75)</f>
        <v>2500</v>
      </c>
      <c r="F73" s="94">
        <f>SUM(F75)</f>
        <v>2500</v>
      </c>
      <c r="G73" s="79">
        <f>(F73/E73)*100</f>
        <v>100</v>
      </c>
      <c r="H73" s="114">
        <f>SUM(H75)</f>
        <v>2500</v>
      </c>
      <c r="I73" s="114">
        <f>SUM(I75)</f>
        <v>2500</v>
      </c>
      <c r="J73" s="107">
        <f>SUM(J75)</f>
        <v>2500</v>
      </c>
      <c r="K73" s="107">
        <f>(J73/I73)*100</f>
        <v>100</v>
      </c>
    </row>
    <row r="74" spans="1:11" ht="18.75" customHeight="1">
      <c r="A74" s="21"/>
      <c r="B74" s="21"/>
      <c r="C74" s="25"/>
      <c r="D74" s="95"/>
      <c r="E74" s="95"/>
      <c r="F74" s="95"/>
      <c r="G74" s="80"/>
      <c r="H74" s="85"/>
      <c r="I74" s="95"/>
      <c r="J74" s="95"/>
      <c r="K74" s="108"/>
    </row>
    <row r="75" spans="1:11" ht="12.75">
      <c r="A75" s="51">
        <v>75212</v>
      </c>
      <c r="B75" s="20" t="s">
        <v>40</v>
      </c>
      <c r="C75" s="52"/>
      <c r="D75" s="81">
        <f>SUM(D77)</f>
        <v>2500</v>
      </c>
      <c r="E75" s="81">
        <f>SUM(E77)</f>
        <v>2500</v>
      </c>
      <c r="F75" s="81">
        <f>SUM(F77)</f>
        <v>2500</v>
      </c>
      <c r="G75" s="81">
        <f>(F75/E75)*100</f>
        <v>100</v>
      </c>
      <c r="H75" s="87">
        <f>SUM(H79)</f>
        <v>2500</v>
      </c>
      <c r="I75" s="87">
        <f>SUM(I79)</f>
        <v>2500</v>
      </c>
      <c r="J75" s="87">
        <f>SUM(J79)</f>
        <v>2500</v>
      </c>
      <c r="K75" s="87">
        <f>(J75/I75)*100</f>
        <v>100</v>
      </c>
    </row>
    <row r="76" spans="1:11" ht="12.75">
      <c r="A76" s="21"/>
      <c r="B76" s="21"/>
      <c r="C76" s="25"/>
      <c r="D76" s="95"/>
      <c r="E76" s="95"/>
      <c r="F76" s="95"/>
      <c r="G76" s="82"/>
      <c r="H76" s="85"/>
      <c r="I76" s="85"/>
      <c r="J76" s="85"/>
      <c r="K76" s="85"/>
    </row>
    <row r="77" spans="1:11" ht="89.25">
      <c r="A77" s="21"/>
      <c r="B77" s="23" t="s">
        <v>8</v>
      </c>
      <c r="C77" s="53">
        <v>2010</v>
      </c>
      <c r="D77" s="96">
        <v>2500</v>
      </c>
      <c r="E77" s="96">
        <v>2500</v>
      </c>
      <c r="F77" s="96">
        <v>2500</v>
      </c>
      <c r="G77" s="83">
        <f>(F77/E77)*100</f>
        <v>100</v>
      </c>
      <c r="H77" s="85"/>
      <c r="I77" s="85"/>
      <c r="J77" s="85"/>
      <c r="K77" s="83"/>
    </row>
    <row r="78" spans="1:11" ht="12.75">
      <c r="A78" s="21"/>
      <c r="B78" s="26"/>
      <c r="C78" s="54"/>
      <c r="D78" s="96"/>
      <c r="E78" s="96"/>
      <c r="F78" s="96"/>
      <c r="G78" s="96"/>
      <c r="H78" s="85"/>
      <c r="I78" s="85"/>
      <c r="J78" s="85"/>
      <c r="K78" s="83"/>
    </row>
    <row r="79" spans="1:11" ht="12.75">
      <c r="A79" s="21"/>
      <c r="B79" s="26" t="s">
        <v>13</v>
      </c>
      <c r="C79" s="54" t="s">
        <v>5</v>
      </c>
      <c r="D79" s="96"/>
      <c r="E79" s="96"/>
      <c r="F79" s="96"/>
      <c r="G79" s="96"/>
      <c r="H79" s="85">
        <v>2500</v>
      </c>
      <c r="I79" s="85">
        <v>2500</v>
      </c>
      <c r="J79" s="85">
        <f>SUM(J80)</f>
        <v>2500</v>
      </c>
      <c r="K79" s="101">
        <f>(J79/I79)*100</f>
        <v>100</v>
      </c>
    </row>
    <row r="80" spans="1:11" ht="38.25">
      <c r="A80" s="20"/>
      <c r="B80" s="72" t="s">
        <v>50</v>
      </c>
      <c r="C80" s="55"/>
      <c r="D80" s="97"/>
      <c r="E80" s="97"/>
      <c r="F80" s="97"/>
      <c r="G80" s="97"/>
      <c r="H80" s="87">
        <v>2500</v>
      </c>
      <c r="I80" s="87">
        <v>2500</v>
      </c>
      <c r="J80" s="87">
        <v>2500</v>
      </c>
      <c r="K80" s="109">
        <f>(J80/I80)*100</f>
        <v>100</v>
      </c>
    </row>
    <row r="81" spans="1:11" s="41" customFormat="1" ht="12.75">
      <c r="A81" s="57"/>
      <c r="B81" s="57"/>
      <c r="C81" s="57"/>
      <c r="D81" s="88"/>
      <c r="E81" s="88"/>
      <c r="F81" s="88"/>
      <c r="G81" s="88"/>
      <c r="H81" s="88"/>
      <c r="I81" s="88"/>
      <c r="J81" s="88"/>
      <c r="K81" s="88"/>
    </row>
    <row r="82" spans="1:11" s="5" customFormat="1" ht="44.25" customHeight="1" thickBot="1">
      <c r="A82" s="125">
        <v>754</v>
      </c>
      <c r="B82" s="126" t="s">
        <v>9</v>
      </c>
      <c r="C82" s="127"/>
      <c r="D82" s="93">
        <f>SUM(D84)</f>
        <v>1000</v>
      </c>
      <c r="E82" s="93">
        <f>SUM(E84)</f>
        <v>17400</v>
      </c>
      <c r="F82" s="93">
        <f>SUM(F84)</f>
        <v>17400</v>
      </c>
      <c r="G82" s="93"/>
      <c r="H82" s="115">
        <f>SUM(H84)</f>
        <v>1000</v>
      </c>
      <c r="I82" s="115">
        <f>SUM(I84)</f>
        <v>17400</v>
      </c>
      <c r="J82" s="115">
        <f>SUM(J84)</f>
        <v>17400</v>
      </c>
      <c r="K82" s="115"/>
    </row>
    <row r="83" spans="1:11" ht="12.75">
      <c r="A83" s="21"/>
      <c r="B83" s="21"/>
      <c r="C83" s="25"/>
      <c r="D83" s="95"/>
      <c r="E83" s="95"/>
      <c r="F83" s="95"/>
      <c r="G83" s="80"/>
      <c r="H83" s="85"/>
      <c r="I83" s="95"/>
      <c r="J83" s="95"/>
      <c r="K83" s="108"/>
    </row>
    <row r="84" spans="1:11" ht="12.75">
      <c r="A84" s="51">
        <v>75414</v>
      </c>
      <c r="B84" s="20" t="s">
        <v>10</v>
      </c>
      <c r="C84" s="52"/>
      <c r="D84" s="81">
        <f>SUM(D86,D93)</f>
        <v>1000</v>
      </c>
      <c r="E84" s="81">
        <f>SUM(E86,E93)</f>
        <v>17400</v>
      </c>
      <c r="F84" s="81">
        <f>SUM(F86,F93)</f>
        <v>17400</v>
      </c>
      <c r="G84" s="81"/>
      <c r="H84" s="87">
        <f>SUM(H88,H95)</f>
        <v>1000</v>
      </c>
      <c r="I84" s="87">
        <f>SUM(I88,I95)</f>
        <v>17400</v>
      </c>
      <c r="J84" s="87">
        <f>SUM(J88,J95)</f>
        <v>17400</v>
      </c>
      <c r="K84" s="87"/>
    </row>
    <row r="85" spans="1:11" ht="12.75">
      <c r="A85" s="21"/>
      <c r="B85" s="21"/>
      <c r="C85" s="25"/>
      <c r="D85" s="95"/>
      <c r="E85" s="95"/>
      <c r="F85" s="95"/>
      <c r="G85" s="82"/>
      <c r="H85" s="85"/>
      <c r="I85" s="85"/>
      <c r="J85" s="85"/>
      <c r="K85" s="85"/>
    </row>
    <row r="86" spans="1:11" ht="89.25">
      <c r="A86" s="21"/>
      <c r="B86" s="23" t="s">
        <v>8</v>
      </c>
      <c r="C86" s="53">
        <v>2010</v>
      </c>
      <c r="D86" s="96">
        <v>1000</v>
      </c>
      <c r="E86" s="96">
        <v>0</v>
      </c>
      <c r="F86" s="96">
        <v>0</v>
      </c>
      <c r="G86" s="83"/>
      <c r="H86" s="85"/>
      <c r="I86" s="85"/>
      <c r="J86" s="85"/>
      <c r="K86" s="83"/>
    </row>
    <row r="87" spans="1:11" ht="12.75">
      <c r="A87" s="21"/>
      <c r="B87" s="26"/>
      <c r="C87" s="54"/>
      <c r="D87" s="96"/>
      <c r="E87" s="96"/>
      <c r="F87" s="96"/>
      <c r="G87" s="96"/>
      <c r="H87" s="85"/>
      <c r="I87" s="85"/>
      <c r="J87" s="85"/>
      <c r="K87" s="83"/>
    </row>
    <row r="88" spans="1:11" ht="12.75">
      <c r="A88" s="21"/>
      <c r="B88" s="26" t="s">
        <v>13</v>
      </c>
      <c r="C88" s="54" t="s">
        <v>5</v>
      </c>
      <c r="D88" s="96"/>
      <c r="E88" s="96"/>
      <c r="F88" s="96"/>
      <c r="G88" s="96"/>
      <c r="H88" s="85">
        <v>1000</v>
      </c>
      <c r="I88" s="85">
        <f>SUM(I89)</f>
        <v>0</v>
      </c>
      <c r="J88" s="85">
        <f>SUM(J89)</f>
        <v>0</v>
      </c>
      <c r="K88" s="101"/>
    </row>
    <row r="89" spans="1:11" ht="38.25">
      <c r="A89" s="20"/>
      <c r="B89" s="72" t="s">
        <v>50</v>
      </c>
      <c r="C89" s="55"/>
      <c r="D89" s="97"/>
      <c r="E89" s="97"/>
      <c r="F89" s="97"/>
      <c r="G89" s="97"/>
      <c r="H89" s="87">
        <v>1000</v>
      </c>
      <c r="I89" s="87">
        <v>0</v>
      </c>
      <c r="J89" s="87">
        <v>0</v>
      </c>
      <c r="K89" s="109"/>
    </row>
    <row r="90" spans="1:11" ht="12.75">
      <c r="A90" s="22"/>
      <c r="B90" s="77"/>
      <c r="C90" s="78"/>
      <c r="D90" s="98"/>
      <c r="E90" s="98"/>
      <c r="F90" s="98"/>
      <c r="G90" s="98"/>
      <c r="H90" s="82"/>
      <c r="I90" s="82"/>
      <c r="J90" s="82"/>
      <c r="K90" s="116"/>
    </row>
    <row r="91" spans="1:11" ht="25.5">
      <c r="A91" s="36">
        <v>75478</v>
      </c>
      <c r="B91" s="46" t="s">
        <v>46</v>
      </c>
      <c r="C91" s="20"/>
      <c r="D91" s="81">
        <f>SUM(D93)</f>
        <v>0</v>
      </c>
      <c r="E91" s="81">
        <f>SUM(E93)</f>
        <v>17400</v>
      </c>
      <c r="F91" s="81">
        <f>SUM(F93)</f>
        <v>17400</v>
      </c>
      <c r="G91" s="81">
        <f>(F91/E91)*100</f>
        <v>100</v>
      </c>
      <c r="H91" s="87">
        <f>SUM(H95)</f>
        <v>0</v>
      </c>
      <c r="I91" s="87">
        <f>SUM(I95)</f>
        <v>17400</v>
      </c>
      <c r="J91" s="87">
        <f>SUM(J95)</f>
        <v>17400</v>
      </c>
      <c r="K91" s="87">
        <f>(J91/I91)*100</f>
        <v>100</v>
      </c>
    </row>
    <row r="92" spans="1:11" ht="12.75">
      <c r="A92" s="21"/>
      <c r="B92" s="22"/>
      <c r="C92" s="1"/>
      <c r="D92" s="82"/>
      <c r="E92" s="82"/>
      <c r="F92" s="82"/>
      <c r="G92" s="82"/>
      <c r="H92" s="82"/>
      <c r="I92" s="82"/>
      <c r="J92" s="82"/>
      <c r="K92" s="82"/>
    </row>
    <row r="93" spans="1:11" ht="90.75" customHeight="1">
      <c r="A93" s="21"/>
      <c r="B93" s="23" t="s">
        <v>8</v>
      </c>
      <c r="C93" s="24">
        <v>2010</v>
      </c>
      <c r="D93" s="83">
        <v>0</v>
      </c>
      <c r="E93" s="83">
        <v>17400</v>
      </c>
      <c r="F93" s="83">
        <v>17400</v>
      </c>
      <c r="G93" s="84">
        <f>(F93/E93)*100</f>
        <v>100</v>
      </c>
      <c r="H93" s="83"/>
      <c r="I93" s="83"/>
      <c r="J93" s="83"/>
      <c r="K93" s="83"/>
    </row>
    <row r="94" spans="1:11" ht="12.75">
      <c r="A94" s="21"/>
      <c r="B94" s="25"/>
      <c r="C94" s="25"/>
      <c r="D94" s="85"/>
      <c r="E94" s="86"/>
      <c r="F94" s="85"/>
      <c r="G94" s="86"/>
      <c r="H94" s="85"/>
      <c r="I94" s="85"/>
      <c r="J94" s="85"/>
      <c r="K94" s="111"/>
    </row>
    <row r="95" spans="1:11" ht="12.75">
      <c r="A95" s="21"/>
      <c r="B95" s="26" t="s">
        <v>13</v>
      </c>
      <c r="C95" s="27" t="s">
        <v>5</v>
      </c>
      <c r="D95" s="85"/>
      <c r="E95" s="92"/>
      <c r="F95" s="85"/>
      <c r="G95" s="92"/>
      <c r="H95" s="85">
        <v>0</v>
      </c>
      <c r="I95" s="85">
        <f>SUM(I96)</f>
        <v>17400</v>
      </c>
      <c r="J95" s="85">
        <f>SUM(J96)</f>
        <v>17400</v>
      </c>
      <c r="K95" s="101">
        <f>(J95/I95)*100</f>
        <v>100</v>
      </c>
    </row>
    <row r="96" spans="1:11" ht="25.5">
      <c r="A96" s="20"/>
      <c r="B96" s="47" t="s">
        <v>18</v>
      </c>
      <c r="C96" s="29" t="s">
        <v>5</v>
      </c>
      <c r="D96" s="87"/>
      <c r="E96" s="88"/>
      <c r="F96" s="87"/>
      <c r="G96" s="88"/>
      <c r="H96" s="87">
        <v>0</v>
      </c>
      <c r="I96" s="87">
        <v>17400</v>
      </c>
      <c r="J96" s="87">
        <v>17400</v>
      </c>
      <c r="K96" s="109">
        <f>(J96/I96)*100</f>
        <v>100</v>
      </c>
    </row>
    <row r="97" spans="1:11" ht="13.5" thickBot="1">
      <c r="A97" s="42"/>
      <c r="B97" s="71"/>
      <c r="C97" s="53"/>
      <c r="D97" s="99"/>
      <c r="E97" s="99"/>
      <c r="F97" s="99"/>
      <c r="G97" s="100"/>
      <c r="H97" s="91"/>
      <c r="I97" s="91"/>
      <c r="J97" s="91"/>
      <c r="K97" s="113"/>
    </row>
    <row r="98" spans="1:11" s="5" customFormat="1" ht="44.25" customHeight="1" thickBot="1">
      <c r="A98" s="48">
        <v>801</v>
      </c>
      <c r="B98" s="49" t="s">
        <v>44</v>
      </c>
      <c r="C98" s="50"/>
      <c r="D98" s="94">
        <f>SUM(D100,D107)</f>
        <v>0</v>
      </c>
      <c r="E98" s="94">
        <f>SUM(E100,E107)</f>
        <v>8537</v>
      </c>
      <c r="F98" s="94">
        <f>SUM(F100,F107)</f>
        <v>6834</v>
      </c>
      <c r="G98" s="79">
        <f>(F98/E98)*100</f>
        <v>80.05154035375425</v>
      </c>
      <c r="H98" s="94">
        <f>SUM(H100,H107)</f>
        <v>0</v>
      </c>
      <c r="I98" s="94">
        <f>SUM(I100,I107)</f>
        <v>8537</v>
      </c>
      <c r="J98" s="94">
        <f>SUM(J100,J107)</f>
        <v>6834</v>
      </c>
      <c r="K98" s="107">
        <f>(J98/I98)*100</f>
        <v>80.05154035375425</v>
      </c>
    </row>
    <row r="99" spans="1:11" ht="12.75">
      <c r="A99" s="21"/>
      <c r="B99" s="21"/>
      <c r="C99" s="25"/>
      <c r="D99" s="95"/>
      <c r="E99" s="95"/>
      <c r="F99" s="95"/>
      <c r="G99" s="95"/>
      <c r="H99" s="85"/>
      <c r="I99" s="95"/>
      <c r="J99" s="95"/>
      <c r="K99" s="85"/>
    </row>
    <row r="100" spans="1:11" ht="25.5">
      <c r="A100" s="51">
        <v>80146</v>
      </c>
      <c r="B100" s="47" t="s">
        <v>45</v>
      </c>
      <c r="C100" s="52"/>
      <c r="D100" s="81">
        <f>SUM(D102)</f>
        <v>0</v>
      </c>
      <c r="E100" s="81">
        <f>SUM(E102)</f>
        <v>6337</v>
      </c>
      <c r="F100" s="81">
        <f>SUM(F102)</f>
        <v>5688</v>
      </c>
      <c r="G100" s="81">
        <f>(F100/E100)*100</f>
        <v>89.75856083320183</v>
      </c>
      <c r="H100" s="87">
        <f>SUM(H104)</f>
        <v>0</v>
      </c>
      <c r="I100" s="87">
        <f>SUM(I104)</f>
        <v>6337</v>
      </c>
      <c r="J100" s="87">
        <f>SUM(J104)</f>
        <v>5688</v>
      </c>
      <c r="K100" s="87">
        <f>(J100/I100)*100</f>
        <v>89.75856083320183</v>
      </c>
    </row>
    <row r="101" spans="1:11" ht="12.75">
      <c r="A101" s="21"/>
      <c r="B101" s="21"/>
      <c r="C101" s="25"/>
      <c r="D101" s="95"/>
      <c r="E101" s="95"/>
      <c r="F101" s="95"/>
      <c r="G101" s="82"/>
      <c r="H101" s="85"/>
      <c r="I101" s="85"/>
      <c r="J101" s="85"/>
      <c r="K101" s="85"/>
    </row>
    <row r="102" spans="1:11" ht="89.25">
      <c r="A102" s="21"/>
      <c r="B102" s="23" t="s">
        <v>8</v>
      </c>
      <c r="C102" s="53">
        <v>2010</v>
      </c>
      <c r="D102" s="96">
        <v>0</v>
      </c>
      <c r="E102" s="96">
        <v>6337</v>
      </c>
      <c r="F102" s="96">
        <v>5688</v>
      </c>
      <c r="G102" s="83">
        <f>(F102/E102)*100</f>
        <v>89.75856083320183</v>
      </c>
      <c r="H102" s="85"/>
      <c r="I102" s="85"/>
      <c r="J102" s="85"/>
      <c r="K102" s="83"/>
    </row>
    <row r="103" spans="1:11" ht="12.75">
      <c r="A103" s="21"/>
      <c r="B103" s="26"/>
      <c r="C103" s="54"/>
      <c r="D103" s="96"/>
      <c r="E103" s="96"/>
      <c r="F103" s="96"/>
      <c r="G103" s="96"/>
      <c r="H103" s="85"/>
      <c r="I103" s="85"/>
      <c r="J103" s="85"/>
      <c r="K103" s="83"/>
    </row>
    <row r="104" spans="1:11" ht="12.75">
      <c r="A104" s="21"/>
      <c r="B104" s="26" t="s">
        <v>13</v>
      </c>
      <c r="C104" s="54" t="s">
        <v>5</v>
      </c>
      <c r="D104" s="96"/>
      <c r="E104" s="96"/>
      <c r="F104" s="96"/>
      <c r="G104" s="96"/>
      <c r="H104" s="85">
        <f>SUM(H105:H106)</f>
        <v>0</v>
      </c>
      <c r="I104" s="85">
        <f>SUM(I105:I106)</f>
        <v>6337</v>
      </c>
      <c r="J104" s="85">
        <f>SUM(J105:J106)</f>
        <v>5688</v>
      </c>
      <c r="K104" s="101">
        <f>(J104/I104)*100</f>
        <v>89.75856083320183</v>
      </c>
    </row>
    <row r="105" spans="1:11" ht="25.5">
      <c r="A105" s="21"/>
      <c r="B105" s="26" t="s">
        <v>18</v>
      </c>
      <c r="C105" s="27" t="s">
        <v>5</v>
      </c>
      <c r="D105" s="85"/>
      <c r="E105" s="86"/>
      <c r="F105" s="85"/>
      <c r="G105" s="86"/>
      <c r="H105" s="85">
        <v>0</v>
      </c>
      <c r="I105" s="85">
        <v>1485</v>
      </c>
      <c r="J105" s="85">
        <v>1485</v>
      </c>
      <c r="K105" s="101">
        <f>(J105/I105)*100</f>
        <v>100</v>
      </c>
    </row>
    <row r="106" spans="1:11" ht="38.25">
      <c r="A106" s="20"/>
      <c r="B106" s="72" t="s">
        <v>61</v>
      </c>
      <c r="C106" s="55"/>
      <c r="D106" s="97"/>
      <c r="E106" s="97"/>
      <c r="F106" s="97"/>
      <c r="G106" s="97"/>
      <c r="H106" s="87">
        <v>0</v>
      </c>
      <c r="I106" s="87">
        <v>4852</v>
      </c>
      <c r="J106" s="87">
        <v>4203</v>
      </c>
      <c r="K106" s="109">
        <f>(J106/I106)*100</f>
        <v>86.62407254740313</v>
      </c>
    </row>
    <row r="107" spans="1:11" ht="24.75" customHeight="1">
      <c r="A107" s="51">
        <v>80195</v>
      </c>
      <c r="B107" s="47" t="s">
        <v>29</v>
      </c>
      <c r="C107" s="52"/>
      <c r="D107" s="81">
        <f>SUM(D109)</f>
        <v>0</v>
      </c>
      <c r="E107" s="81">
        <f>SUM(E109)</f>
        <v>2200</v>
      </c>
      <c r="F107" s="81">
        <f>SUM(F109)</f>
        <v>1146</v>
      </c>
      <c r="G107" s="81">
        <f>(F107/E107)*100</f>
        <v>52.090909090909086</v>
      </c>
      <c r="H107" s="87">
        <f>SUM(H111)</f>
        <v>0</v>
      </c>
      <c r="I107" s="87">
        <f>SUM(I111)</f>
        <v>2200</v>
      </c>
      <c r="J107" s="87">
        <f>SUM(J111)</f>
        <v>1146</v>
      </c>
      <c r="K107" s="87">
        <f>(J107/I107)*100</f>
        <v>52.090909090909086</v>
      </c>
    </row>
    <row r="108" spans="1:11" ht="12.75">
      <c r="A108" s="21"/>
      <c r="B108" s="21"/>
      <c r="C108" s="25"/>
      <c r="D108" s="95"/>
      <c r="E108" s="95"/>
      <c r="F108" s="95"/>
      <c r="G108" s="82"/>
      <c r="H108" s="85"/>
      <c r="I108" s="85"/>
      <c r="J108" s="85"/>
      <c r="K108" s="85"/>
    </row>
    <row r="109" spans="1:11" ht="89.25">
      <c r="A109" s="21"/>
      <c r="B109" s="23" t="s">
        <v>8</v>
      </c>
      <c r="C109" s="53">
        <v>2010</v>
      </c>
      <c r="D109" s="96">
        <v>0</v>
      </c>
      <c r="E109" s="96">
        <v>2200</v>
      </c>
      <c r="F109" s="96">
        <v>1146</v>
      </c>
      <c r="G109" s="83">
        <f>(F109/E109)*100</f>
        <v>52.090909090909086</v>
      </c>
      <c r="H109" s="85"/>
      <c r="I109" s="85"/>
      <c r="J109" s="85"/>
      <c r="K109" s="83"/>
    </row>
    <row r="110" spans="1:11" ht="12.75">
      <c r="A110" s="21"/>
      <c r="B110" s="26"/>
      <c r="C110" s="54"/>
      <c r="D110" s="96"/>
      <c r="E110" s="96"/>
      <c r="F110" s="96"/>
      <c r="G110" s="96"/>
      <c r="H110" s="85"/>
      <c r="I110" s="85"/>
      <c r="J110" s="85"/>
      <c r="K110" s="83"/>
    </row>
    <row r="111" spans="1:11" ht="12.75">
      <c r="A111" s="21"/>
      <c r="B111" s="26" t="s">
        <v>13</v>
      </c>
      <c r="C111" s="54" t="s">
        <v>5</v>
      </c>
      <c r="D111" s="96"/>
      <c r="E111" s="96"/>
      <c r="F111" s="96"/>
      <c r="G111" s="96"/>
      <c r="H111" s="85">
        <v>0</v>
      </c>
      <c r="I111" s="85">
        <f>SUM(I112)</f>
        <v>2200</v>
      </c>
      <c r="J111" s="85">
        <f>SUM(J112)</f>
        <v>1146</v>
      </c>
      <c r="K111" s="101">
        <f>(J111/I111)*100</f>
        <v>52.090909090909086</v>
      </c>
    </row>
    <row r="112" spans="1:11" ht="38.25">
      <c r="A112" s="20"/>
      <c r="B112" s="72" t="s">
        <v>50</v>
      </c>
      <c r="C112" s="55"/>
      <c r="D112" s="97"/>
      <c r="E112" s="97"/>
      <c r="F112" s="97"/>
      <c r="G112" s="97"/>
      <c r="H112" s="87">
        <v>0</v>
      </c>
      <c r="I112" s="87">
        <v>2200</v>
      </c>
      <c r="J112" s="87">
        <v>1146</v>
      </c>
      <c r="K112" s="109">
        <f>(J112/I112)*100</f>
        <v>52.090909090909086</v>
      </c>
    </row>
    <row r="113" spans="1:11" s="5" customFormat="1" ht="33" customHeight="1" thickBot="1">
      <c r="A113" s="16" t="s">
        <v>35</v>
      </c>
      <c r="B113" s="14" t="s">
        <v>36</v>
      </c>
      <c r="C113" s="15"/>
      <c r="D113" s="79">
        <f>SUM(D114)</f>
        <v>220</v>
      </c>
      <c r="E113" s="79">
        <f>SUM(E115)</f>
        <v>1125</v>
      </c>
      <c r="F113" s="79">
        <f>SUM(F115)</f>
        <v>1125</v>
      </c>
      <c r="G113" s="79">
        <f>(F113/E113)*100</f>
        <v>100</v>
      </c>
      <c r="H113" s="107">
        <f>SUM(H115)</f>
        <v>220</v>
      </c>
      <c r="I113" s="79">
        <f>SUM(I115)</f>
        <v>1125</v>
      </c>
      <c r="J113" s="79">
        <f>SUM(J115)</f>
        <v>1125</v>
      </c>
      <c r="K113" s="107">
        <f>(J113/I113)*100</f>
        <v>100</v>
      </c>
    </row>
    <row r="114" spans="1:11" ht="37.5" customHeight="1" hidden="1" thickBot="1">
      <c r="A114" s="58"/>
      <c r="B114" s="33" t="s">
        <v>29</v>
      </c>
      <c r="C114" s="139"/>
      <c r="D114" s="90">
        <f>SUM(D117)</f>
        <v>220</v>
      </c>
      <c r="E114" s="80"/>
      <c r="F114" s="80"/>
      <c r="G114" s="80"/>
      <c r="H114" s="108"/>
      <c r="I114" s="80"/>
      <c r="J114" s="80"/>
      <c r="K114" s="108"/>
    </row>
    <row r="115" spans="1:11" ht="18.75" customHeight="1">
      <c r="A115" s="34" t="s">
        <v>37</v>
      </c>
      <c r="B115" s="35" t="s">
        <v>33</v>
      </c>
      <c r="C115" s="140"/>
      <c r="D115" s="81">
        <f>SUM(D117)</f>
        <v>220</v>
      </c>
      <c r="E115" s="81">
        <f>SUM(E117)</f>
        <v>1125</v>
      </c>
      <c r="F115" s="81">
        <f>SUM(F117)</f>
        <v>1125</v>
      </c>
      <c r="G115" s="81">
        <f>(F115/E115)*100</f>
        <v>100</v>
      </c>
      <c r="H115" s="87">
        <f>SUM(H119)</f>
        <v>220</v>
      </c>
      <c r="I115" s="87">
        <f>SUM(I119)</f>
        <v>1125</v>
      </c>
      <c r="J115" s="87">
        <f>SUM(J119)</f>
        <v>1125</v>
      </c>
      <c r="K115" s="87">
        <f>(J115/I115)*100</f>
        <v>100</v>
      </c>
    </row>
    <row r="116" spans="1:11" ht="12.75">
      <c r="A116" s="21"/>
      <c r="B116" s="22"/>
      <c r="C116" s="1"/>
      <c r="D116" s="82"/>
      <c r="E116" s="82"/>
      <c r="F116" s="82"/>
      <c r="G116" s="82"/>
      <c r="H116" s="82"/>
      <c r="I116" s="82"/>
      <c r="J116" s="82"/>
      <c r="K116" s="82"/>
    </row>
    <row r="117" spans="1:11" ht="89.25">
      <c r="A117" s="21"/>
      <c r="B117" s="23" t="s">
        <v>8</v>
      </c>
      <c r="C117" s="24">
        <v>2010</v>
      </c>
      <c r="D117" s="83">
        <v>220</v>
      </c>
      <c r="E117" s="83">
        <v>1125</v>
      </c>
      <c r="F117" s="83">
        <v>1125</v>
      </c>
      <c r="G117" s="84">
        <f>(F117/E117)*100</f>
        <v>100</v>
      </c>
      <c r="H117" s="83"/>
      <c r="I117" s="83"/>
      <c r="J117" s="83"/>
      <c r="K117" s="84"/>
    </row>
    <row r="118" spans="1:11" ht="12.75">
      <c r="A118" s="21"/>
      <c r="B118" s="25"/>
      <c r="C118" s="25"/>
      <c r="D118" s="85"/>
      <c r="E118" s="85"/>
      <c r="F118" s="85"/>
      <c r="G118" s="86"/>
      <c r="H118" s="85"/>
      <c r="I118" s="85"/>
      <c r="J118" s="85"/>
      <c r="K118" s="85"/>
    </row>
    <row r="119" spans="1:11" ht="12.75">
      <c r="A119" s="21"/>
      <c r="B119" s="26" t="s">
        <v>13</v>
      </c>
      <c r="C119" s="27" t="s">
        <v>5</v>
      </c>
      <c r="D119" s="85"/>
      <c r="E119" s="85"/>
      <c r="F119" s="85"/>
      <c r="G119" s="86"/>
      <c r="H119" s="85">
        <f>SUM(H120)</f>
        <v>220</v>
      </c>
      <c r="I119" s="85">
        <f>SUM(I120)</f>
        <v>1125</v>
      </c>
      <c r="J119" s="85">
        <f>SUM(J120)</f>
        <v>1125</v>
      </c>
      <c r="K119" s="101">
        <f>(J119/I119)*100</f>
        <v>100</v>
      </c>
    </row>
    <row r="120" spans="1:11" ht="38.25">
      <c r="A120" s="20"/>
      <c r="B120" s="28" t="s">
        <v>50</v>
      </c>
      <c r="C120" s="29"/>
      <c r="D120" s="87"/>
      <c r="E120" s="87"/>
      <c r="F120" s="87"/>
      <c r="G120" s="88"/>
      <c r="H120" s="87">
        <v>220</v>
      </c>
      <c r="I120" s="87">
        <v>1125</v>
      </c>
      <c r="J120" s="87">
        <v>1125</v>
      </c>
      <c r="K120" s="109">
        <f>(J120/I120)*100</f>
        <v>100</v>
      </c>
    </row>
    <row r="121" spans="1:11" ht="13.5" thickBot="1">
      <c r="A121" s="30"/>
      <c r="B121" s="31"/>
      <c r="C121" s="128"/>
      <c r="D121" s="110"/>
      <c r="E121" s="110"/>
      <c r="F121" s="110"/>
      <c r="G121" s="110"/>
      <c r="H121" s="89"/>
      <c r="I121" s="89"/>
      <c r="J121" s="89"/>
      <c r="K121" s="129"/>
    </row>
    <row r="122" spans="1:11" ht="12.75">
      <c r="A122" s="21"/>
      <c r="B122" s="21"/>
      <c r="C122" s="21"/>
      <c r="D122" s="85"/>
      <c r="E122" s="85"/>
      <c r="F122" s="85"/>
      <c r="G122" s="85"/>
      <c r="H122" s="85"/>
      <c r="I122" s="85"/>
      <c r="J122" s="85"/>
      <c r="K122" s="85"/>
    </row>
    <row r="123" spans="1:11" s="5" customFormat="1" ht="13.5" thickBot="1">
      <c r="A123" s="15">
        <v>852</v>
      </c>
      <c r="B123" s="15" t="s">
        <v>15</v>
      </c>
      <c r="C123" s="15"/>
      <c r="D123" s="79">
        <f>SUM(D125,D134,D141,D149,D156)</f>
        <v>9318000</v>
      </c>
      <c r="E123" s="79">
        <f>SUM(E125,E134,E141,E149,E156)</f>
        <v>11168030</v>
      </c>
      <c r="F123" s="79">
        <f>SUM(F125,F134,F141,F149,F156)</f>
        <v>11091789.17</v>
      </c>
      <c r="G123" s="79">
        <f>(F123/E123)*100</f>
        <v>99.31732964542537</v>
      </c>
      <c r="H123" s="79">
        <f>SUM(H125,H134,H141,H149,H156)</f>
        <v>9318000</v>
      </c>
      <c r="I123" s="79">
        <f>SUM(I125,I134,I141,I149,I156)</f>
        <v>11168030</v>
      </c>
      <c r="J123" s="79">
        <f>SUM(J125,J134,J141,J149,J156)</f>
        <v>11091789.17</v>
      </c>
      <c r="K123" s="107">
        <f>(J123/I123)*100</f>
        <v>99.31732964542537</v>
      </c>
    </row>
    <row r="124" spans="1:11" s="41" customFormat="1" ht="12.75">
      <c r="A124" s="21"/>
      <c r="B124" s="21"/>
      <c r="C124" s="21"/>
      <c r="D124" s="95"/>
      <c r="E124" s="95"/>
      <c r="F124" s="95"/>
      <c r="G124" s="80"/>
      <c r="H124" s="85"/>
      <c r="I124" s="85"/>
      <c r="J124" s="85"/>
      <c r="K124" s="108"/>
    </row>
    <row r="125" spans="1:11" ht="76.5">
      <c r="A125" s="55">
        <v>85212</v>
      </c>
      <c r="B125" s="47" t="s">
        <v>19</v>
      </c>
      <c r="C125" s="20"/>
      <c r="D125" s="81">
        <f>SUM(D127)</f>
        <v>9278000</v>
      </c>
      <c r="E125" s="81">
        <f>SUM(E127)</f>
        <v>7494300</v>
      </c>
      <c r="F125" s="81">
        <f>SUM(F127)</f>
        <v>7459211.04</v>
      </c>
      <c r="G125" s="81">
        <f>(F125/E125)*100</f>
        <v>99.5317913614347</v>
      </c>
      <c r="H125" s="87">
        <f>SUM(H129)</f>
        <v>9278000</v>
      </c>
      <c r="I125" s="87">
        <f>SUM(I129)</f>
        <v>7494300</v>
      </c>
      <c r="J125" s="87">
        <f>SUM(J129)</f>
        <v>7459211.04</v>
      </c>
      <c r="K125" s="87">
        <f>(J125/I125)*100</f>
        <v>99.5317913614347</v>
      </c>
    </row>
    <row r="126" spans="1:11" ht="12.75">
      <c r="A126" s="54"/>
      <c r="B126" s="26"/>
      <c r="C126" s="21"/>
      <c r="D126" s="95"/>
      <c r="E126" s="95"/>
      <c r="F126" s="95"/>
      <c r="G126" s="82"/>
      <c r="H126" s="85"/>
      <c r="I126" s="85"/>
      <c r="J126" s="85"/>
      <c r="K126" s="85"/>
    </row>
    <row r="127" spans="1:11" ht="89.25">
      <c r="A127" s="54"/>
      <c r="B127" s="26" t="s">
        <v>8</v>
      </c>
      <c r="C127" s="54">
        <v>2010</v>
      </c>
      <c r="D127" s="95">
        <v>9278000</v>
      </c>
      <c r="E127" s="95">
        <v>7494300</v>
      </c>
      <c r="F127" s="85">
        <v>7459211.04</v>
      </c>
      <c r="G127" s="101">
        <f>(F127/E127)*100</f>
        <v>99.5317913614347</v>
      </c>
      <c r="H127" s="85"/>
      <c r="I127" s="85"/>
      <c r="J127" s="85"/>
      <c r="K127" s="85"/>
    </row>
    <row r="128" spans="1:11" ht="12.75">
      <c r="A128" s="54"/>
      <c r="B128" s="26"/>
      <c r="C128" s="21"/>
      <c r="D128" s="95"/>
      <c r="E128" s="95"/>
      <c r="F128" s="95"/>
      <c r="G128" s="95"/>
      <c r="H128" s="85"/>
      <c r="I128" s="85"/>
      <c r="J128" s="85"/>
      <c r="K128" s="85"/>
    </row>
    <row r="129" spans="1:11" ht="12.75">
      <c r="A129" s="54"/>
      <c r="B129" s="21" t="s">
        <v>13</v>
      </c>
      <c r="C129" s="21"/>
      <c r="D129" s="95"/>
      <c r="E129" s="95"/>
      <c r="F129" s="95"/>
      <c r="G129" s="95"/>
      <c r="H129" s="85">
        <f>SUM(H130:H132)</f>
        <v>9278000</v>
      </c>
      <c r="I129" s="85">
        <f>SUM(I130:I132)</f>
        <v>7494300</v>
      </c>
      <c r="J129" s="85">
        <f>SUM(J130:J132)</f>
        <v>7459211.04</v>
      </c>
      <c r="K129" s="101">
        <f>(J129/I129)*100</f>
        <v>99.5317913614347</v>
      </c>
    </row>
    <row r="130" spans="1:11" ht="25.5">
      <c r="A130" s="54"/>
      <c r="B130" s="26" t="s">
        <v>18</v>
      </c>
      <c r="C130" s="21"/>
      <c r="D130" s="95"/>
      <c r="E130" s="95"/>
      <c r="F130" s="95"/>
      <c r="G130" s="95"/>
      <c r="H130" s="85">
        <v>253800</v>
      </c>
      <c r="I130" s="85">
        <v>274708</v>
      </c>
      <c r="J130" s="85">
        <v>265886.33</v>
      </c>
      <c r="K130" s="101">
        <f>(J130/I130)*100</f>
        <v>96.78871019409702</v>
      </c>
    </row>
    <row r="131" spans="1:11" ht="25.5">
      <c r="A131" s="54"/>
      <c r="B131" s="59" t="s">
        <v>16</v>
      </c>
      <c r="C131" s="21"/>
      <c r="D131" s="95"/>
      <c r="E131" s="95"/>
      <c r="F131" s="95"/>
      <c r="G131" s="95"/>
      <c r="H131" s="85">
        <v>8999660</v>
      </c>
      <c r="I131" s="85">
        <v>7191783</v>
      </c>
      <c r="J131" s="85">
        <v>7167929.68</v>
      </c>
      <c r="K131" s="101">
        <f>(J131/I131)*100</f>
        <v>99.66832536521193</v>
      </c>
    </row>
    <row r="132" spans="1:11" ht="38.25">
      <c r="A132" s="55"/>
      <c r="B132" s="59" t="s">
        <v>51</v>
      </c>
      <c r="C132" s="20"/>
      <c r="D132" s="81"/>
      <c r="E132" s="81"/>
      <c r="F132" s="81"/>
      <c r="G132" s="81"/>
      <c r="H132" s="87">
        <v>24540</v>
      </c>
      <c r="I132" s="87">
        <v>27809</v>
      </c>
      <c r="J132" s="87">
        <v>25395.03</v>
      </c>
      <c r="K132" s="109">
        <f>(J132/I132)*100</f>
        <v>91.3194649214283</v>
      </c>
    </row>
    <row r="133" spans="1:11" s="41" customFormat="1" ht="12.75">
      <c r="A133" s="56"/>
      <c r="B133" s="70"/>
      <c r="C133" s="37"/>
      <c r="D133" s="102"/>
      <c r="E133" s="102"/>
      <c r="F133" s="102"/>
      <c r="G133" s="102"/>
      <c r="H133" s="102"/>
      <c r="I133" s="102"/>
      <c r="J133" s="102"/>
      <c r="K133" s="102"/>
    </row>
    <row r="134" spans="1:11" ht="76.5">
      <c r="A134" s="67">
        <v>85213</v>
      </c>
      <c r="B134" s="68" t="s">
        <v>17</v>
      </c>
      <c r="C134" s="69"/>
      <c r="D134" s="103">
        <f>SUM(D136)</f>
        <v>14000</v>
      </c>
      <c r="E134" s="103">
        <f>SUM(E136)</f>
        <v>30000</v>
      </c>
      <c r="F134" s="103">
        <f>SUM(F136)</f>
        <v>28916.4</v>
      </c>
      <c r="G134" s="103">
        <f>(F134/E134)*100</f>
        <v>96.388</v>
      </c>
      <c r="H134" s="117">
        <f>SUM(H138)</f>
        <v>14000</v>
      </c>
      <c r="I134" s="117">
        <f>SUM(I138)</f>
        <v>30000</v>
      </c>
      <c r="J134" s="117">
        <f>SUM(J138)</f>
        <v>28916.4</v>
      </c>
      <c r="K134" s="117">
        <f>(J134/I134)*100</f>
        <v>96.388</v>
      </c>
    </row>
    <row r="135" spans="1:11" ht="12.75">
      <c r="A135" s="54"/>
      <c r="B135" s="26"/>
      <c r="C135" s="21"/>
      <c r="D135" s="95"/>
      <c r="E135" s="95"/>
      <c r="F135" s="95"/>
      <c r="G135" s="95"/>
      <c r="H135" s="85"/>
      <c r="I135" s="85"/>
      <c r="J135" s="85"/>
      <c r="K135" s="85"/>
    </row>
    <row r="136" spans="1:11" ht="92.25" customHeight="1">
      <c r="A136" s="54"/>
      <c r="B136" s="26" t="s">
        <v>8</v>
      </c>
      <c r="C136" s="54">
        <v>2010</v>
      </c>
      <c r="D136" s="96">
        <v>14000</v>
      </c>
      <c r="E136" s="96">
        <v>30000</v>
      </c>
      <c r="F136" s="83">
        <v>28916.4</v>
      </c>
      <c r="G136" s="84">
        <f>(F136/E136)*100</f>
        <v>96.388</v>
      </c>
      <c r="H136" s="85"/>
      <c r="I136" s="85"/>
      <c r="J136" s="85"/>
      <c r="K136" s="83"/>
    </row>
    <row r="137" spans="1:11" ht="12.75">
      <c r="A137" s="54"/>
      <c r="B137" s="26"/>
      <c r="C137" s="54"/>
      <c r="D137" s="96"/>
      <c r="E137" s="96"/>
      <c r="F137" s="96"/>
      <c r="G137" s="96"/>
      <c r="H137" s="85"/>
      <c r="I137" s="85"/>
      <c r="J137" s="85"/>
      <c r="K137" s="83"/>
    </row>
    <row r="138" spans="1:11" ht="12.75">
      <c r="A138" s="54"/>
      <c r="B138" s="21" t="s">
        <v>13</v>
      </c>
      <c r="C138" s="54"/>
      <c r="D138" s="96"/>
      <c r="E138" s="96"/>
      <c r="F138" s="96"/>
      <c r="G138" s="96"/>
      <c r="H138" s="85">
        <f>SUM(H139)</f>
        <v>14000</v>
      </c>
      <c r="I138" s="85">
        <f>SUM(I139)</f>
        <v>30000</v>
      </c>
      <c r="J138" s="85">
        <f>SUM(J139)</f>
        <v>28916.4</v>
      </c>
      <c r="K138" s="101">
        <f>(J138/I138)*100</f>
        <v>96.388</v>
      </c>
    </row>
    <row r="139" spans="1:11" ht="38.25">
      <c r="A139" s="54"/>
      <c r="B139" s="59" t="s">
        <v>50</v>
      </c>
      <c r="C139" s="54"/>
      <c r="D139" s="96"/>
      <c r="E139" s="96"/>
      <c r="F139" s="96"/>
      <c r="G139" s="96"/>
      <c r="H139" s="85">
        <v>14000</v>
      </c>
      <c r="I139" s="85">
        <v>30000</v>
      </c>
      <c r="J139" s="85">
        <v>28916.4</v>
      </c>
      <c r="K139" s="101">
        <f>(J139/I139)*100</f>
        <v>96.388</v>
      </c>
    </row>
    <row r="140" spans="1:11" ht="12.75">
      <c r="A140" s="54"/>
      <c r="B140" s="26"/>
      <c r="C140" s="54"/>
      <c r="D140" s="96"/>
      <c r="E140" s="96"/>
      <c r="F140" s="96"/>
      <c r="G140" s="96"/>
      <c r="H140" s="85"/>
      <c r="I140" s="85"/>
      <c r="J140" s="85"/>
      <c r="K140" s="83"/>
    </row>
    <row r="141" spans="1:11" ht="38.25">
      <c r="A141" s="20">
        <v>85228</v>
      </c>
      <c r="B141" s="47" t="s">
        <v>11</v>
      </c>
      <c r="C141" s="20"/>
      <c r="D141" s="81">
        <f>SUM(D143)</f>
        <v>26000</v>
      </c>
      <c r="E141" s="81">
        <f>SUM(E143)</f>
        <v>26000</v>
      </c>
      <c r="F141" s="81">
        <f>SUM(F143)</f>
        <v>25890</v>
      </c>
      <c r="G141" s="81">
        <f>(F141/E141)*100</f>
        <v>99.57692307692308</v>
      </c>
      <c r="H141" s="87">
        <f>SUM(H145)</f>
        <v>26000</v>
      </c>
      <c r="I141" s="87">
        <f>SUM(I145)</f>
        <v>26000</v>
      </c>
      <c r="J141" s="87">
        <f>SUM(J145)</f>
        <v>25890</v>
      </c>
      <c r="K141" s="118">
        <f>(J141/I141)*100</f>
        <v>99.57692307692308</v>
      </c>
    </row>
    <row r="142" spans="1:11" s="41" customFormat="1" ht="12.75">
      <c r="A142" s="21"/>
      <c r="B142" s="26"/>
      <c r="C142" s="21"/>
      <c r="D142" s="95"/>
      <c r="E142" s="95"/>
      <c r="F142" s="95"/>
      <c r="G142" s="95"/>
      <c r="H142" s="85"/>
      <c r="I142" s="85"/>
      <c r="J142" s="85"/>
      <c r="K142" s="82"/>
    </row>
    <row r="143" spans="1:11" ht="93" customHeight="1">
      <c r="A143" s="21"/>
      <c r="B143" s="26" t="s">
        <v>8</v>
      </c>
      <c r="C143" s="54">
        <v>2010</v>
      </c>
      <c r="D143" s="96">
        <v>26000</v>
      </c>
      <c r="E143" s="96">
        <v>26000</v>
      </c>
      <c r="F143" s="83">
        <v>25890</v>
      </c>
      <c r="G143" s="84">
        <f>(F143/E143)*100</f>
        <v>99.57692307692308</v>
      </c>
      <c r="H143" s="85"/>
      <c r="I143" s="85"/>
      <c r="J143" s="85"/>
      <c r="K143" s="83"/>
    </row>
    <row r="144" spans="1:11" ht="12.75">
      <c r="A144" s="21"/>
      <c r="B144" s="26"/>
      <c r="C144" s="54"/>
      <c r="D144" s="95"/>
      <c r="E144" s="95"/>
      <c r="F144" s="95"/>
      <c r="G144" s="95"/>
      <c r="H144" s="85"/>
      <c r="I144" s="85"/>
      <c r="J144" s="85"/>
      <c r="K144" s="85"/>
    </row>
    <row r="145" spans="1:11" ht="12.75">
      <c r="A145" s="21"/>
      <c r="B145" s="21" t="s">
        <v>13</v>
      </c>
      <c r="C145" s="21" t="s">
        <v>5</v>
      </c>
      <c r="D145" s="95"/>
      <c r="E145" s="95"/>
      <c r="F145" s="95"/>
      <c r="G145" s="95"/>
      <c r="H145" s="112">
        <v>26000</v>
      </c>
      <c r="I145" s="112">
        <f>SUM(I146)</f>
        <v>26000</v>
      </c>
      <c r="J145" s="112">
        <f>SUM(J146)</f>
        <v>25890</v>
      </c>
      <c r="K145" s="101">
        <f>(J145/I145)*100</f>
        <v>99.57692307692308</v>
      </c>
    </row>
    <row r="146" spans="1:11" ht="25.5">
      <c r="A146" s="21"/>
      <c r="B146" s="59" t="s">
        <v>14</v>
      </c>
      <c r="C146" s="21"/>
      <c r="D146" s="95"/>
      <c r="E146" s="95"/>
      <c r="F146" s="95"/>
      <c r="G146" s="95"/>
      <c r="H146" s="112">
        <v>26000</v>
      </c>
      <c r="I146" s="112">
        <v>26000</v>
      </c>
      <c r="J146" s="112">
        <v>25890</v>
      </c>
      <c r="K146" s="101">
        <f>(J146/I146)*100</f>
        <v>99.57692307692308</v>
      </c>
    </row>
    <row r="147" spans="1:11" s="41" customFormat="1" ht="12.75">
      <c r="A147" s="21"/>
      <c r="B147" s="21"/>
      <c r="C147" s="21"/>
      <c r="D147" s="95"/>
      <c r="E147" s="95"/>
      <c r="F147" s="95"/>
      <c r="G147" s="95"/>
      <c r="H147" s="85"/>
      <c r="I147" s="85"/>
      <c r="J147" s="85"/>
      <c r="K147" s="85"/>
    </row>
    <row r="148" spans="1:11" s="41" customFormat="1" ht="12.75">
      <c r="A148" s="25"/>
      <c r="B148" s="25"/>
      <c r="C148" s="25"/>
      <c r="D148" s="85"/>
      <c r="E148" s="85"/>
      <c r="F148" s="85"/>
      <c r="G148" s="85"/>
      <c r="H148" s="85"/>
      <c r="I148" s="85"/>
      <c r="J148" s="85"/>
      <c r="K148" s="85"/>
    </row>
    <row r="149" spans="1:11" ht="25.5">
      <c r="A149" s="20">
        <v>85278</v>
      </c>
      <c r="B149" s="47" t="s">
        <v>46</v>
      </c>
      <c r="C149" s="20"/>
      <c r="D149" s="81">
        <f>SUM(D151)</f>
        <v>0</v>
      </c>
      <c r="E149" s="81">
        <f>SUM(E151)</f>
        <v>3601730</v>
      </c>
      <c r="F149" s="81">
        <f>SUM(F151)</f>
        <v>3568771.73</v>
      </c>
      <c r="G149" s="81">
        <f>(F149/E149)*100</f>
        <v>99.08493224089536</v>
      </c>
      <c r="H149" s="87">
        <f>SUM(H153)</f>
        <v>0</v>
      </c>
      <c r="I149" s="87">
        <f>SUM(I153)</f>
        <v>3601730</v>
      </c>
      <c r="J149" s="87">
        <f>SUM(J153)</f>
        <v>3568771.73</v>
      </c>
      <c r="K149" s="118">
        <f>(J149/I149)*100</f>
        <v>99.08493224089536</v>
      </c>
    </row>
    <row r="150" spans="1:11" s="41" customFormat="1" ht="12.75">
      <c r="A150" s="21"/>
      <c r="B150" s="26"/>
      <c r="C150" s="21"/>
      <c r="D150" s="95"/>
      <c r="E150" s="95"/>
      <c r="F150" s="95"/>
      <c r="G150" s="95"/>
      <c r="H150" s="85"/>
      <c r="I150" s="85"/>
      <c r="J150" s="85"/>
      <c r="K150" s="82"/>
    </row>
    <row r="151" spans="1:11" ht="93" customHeight="1">
      <c r="A151" s="21"/>
      <c r="B151" s="26" t="s">
        <v>8</v>
      </c>
      <c r="C151" s="54">
        <v>2010</v>
      </c>
      <c r="D151" s="96">
        <v>0</v>
      </c>
      <c r="E151" s="96">
        <v>3601730</v>
      </c>
      <c r="F151" s="83">
        <v>3568771.73</v>
      </c>
      <c r="G151" s="84">
        <f>(F151/E151)*100</f>
        <v>99.08493224089536</v>
      </c>
      <c r="H151" s="85"/>
      <c r="I151" s="85"/>
      <c r="J151" s="85"/>
      <c r="K151" s="83"/>
    </row>
    <row r="152" spans="1:11" ht="12.75">
      <c r="A152" s="21"/>
      <c r="B152" s="26"/>
      <c r="C152" s="54"/>
      <c r="D152" s="95"/>
      <c r="E152" s="95"/>
      <c r="F152" s="95"/>
      <c r="G152" s="95"/>
      <c r="H152" s="85"/>
      <c r="I152" s="85"/>
      <c r="J152" s="85"/>
      <c r="K152" s="85"/>
    </row>
    <row r="153" spans="1:11" ht="12.75">
      <c r="A153" s="21"/>
      <c r="B153" s="21" t="s">
        <v>13</v>
      </c>
      <c r="C153" s="21" t="s">
        <v>5</v>
      </c>
      <c r="D153" s="95"/>
      <c r="E153" s="95"/>
      <c r="F153" s="95"/>
      <c r="G153" s="95"/>
      <c r="H153" s="112">
        <f>SUM(H154)</f>
        <v>0</v>
      </c>
      <c r="I153" s="112">
        <f>SUM(I154)</f>
        <v>3601730</v>
      </c>
      <c r="J153" s="112">
        <f>SUM(J154)</f>
        <v>3568771.73</v>
      </c>
      <c r="K153" s="101">
        <f>(J153/I153)*100</f>
        <v>99.08493224089536</v>
      </c>
    </row>
    <row r="154" spans="1:11" ht="25.5">
      <c r="A154" s="21"/>
      <c r="B154" s="59" t="s">
        <v>14</v>
      </c>
      <c r="C154" s="21"/>
      <c r="D154" s="95"/>
      <c r="E154" s="95"/>
      <c r="F154" s="95"/>
      <c r="G154" s="95"/>
      <c r="H154" s="112">
        <v>0</v>
      </c>
      <c r="I154" s="112">
        <v>3601730</v>
      </c>
      <c r="J154" s="112">
        <v>3568771.73</v>
      </c>
      <c r="K154" s="101">
        <f>(J154/I154)*100</f>
        <v>99.08493224089536</v>
      </c>
    </row>
    <row r="155" spans="1:11" ht="12.75">
      <c r="A155" s="21"/>
      <c r="B155" s="59"/>
      <c r="C155" s="21"/>
      <c r="D155" s="95"/>
      <c r="E155" s="95"/>
      <c r="F155" s="95"/>
      <c r="G155" s="95"/>
      <c r="H155" s="112"/>
      <c r="I155" s="112"/>
      <c r="J155" s="112"/>
      <c r="K155" s="101"/>
    </row>
    <row r="156" spans="1:11" ht="12.75">
      <c r="A156" s="20">
        <v>85295</v>
      </c>
      <c r="B156" s="47" t="s">
        <v>29</v>
      </c>
      <c r="C156" s="20"/>
      <c r="D156" s="81">
        <f>SUM(D158)</f>
        <v>0</v>
      </c>
      <c r="E156" s="81">
        <f>SUM(E158)</f>
        <v>16000</v>
      </c>
      <c r="F156" s="81">
        <f>SUM(F158)</f>
        <v>9000</v>
      </c>
      <c r="G156" s="81">
        <f>(F156/E156)*100</f>
        <v>56.25</v>
      </c>
      <c r="H156" s="87">
        <f>SUM(H160)</f>
        <v>0</v>
      </c>
      <c r="I156" s="87">
        <f>SUM(I160)</f>
        <v>16000</v>
      </c>
      <c r="J156" s="87">
        <f>SUM(J160)</f>
        <v>9000</v>
      </c>
      <c r="K156" s="118">
        <f>(J156/I156)*100</f>
        <v>56.25</v>
      </c>
    </row>
    <row r="157" spans="1:11" s="41" customFormat="1" ht="12.75">
      <c r="A157" s="21"/>
      <c r="B157" s="26"/>
      <c r="C157" s="21"/>
      <c r="D157" s="95"/>
      <c r="E157" s="95"/>
      <c r="F157" s="95"/>
      <c r="G157" s="95"/>
      <c r="H157" s="85"/>
      <c r="I157" s="85"/>
      <c r="J157" s="85"/>
      <c r="K157" s="82"/>
    </row>
    <row r="158" spans="1:11" ht="93" customHeight="1">
      <c r="A158" s="21"/>
      <c r="B158" s="26" t="s">
        <v>8</v>
      </c>
      <c r="C158" s="54">
        <v>2010</v>
      </c>
      <c r="D158" s="96">
        <v>0</v>
      </c>
      <c r="E158" s="96">
        <v>16000</v>
      </c>
      <c r="F158" s="83">
        <v>9000</v>
      </c>
      <c r="G158" s="84">
        <f>(F158/E158)*100</f>
        <v>56.25</v>
      </c>
      <c r="H158" s="85"/>
      <c r="I158" s="85"/>
      <c r="J158" s="85"/>
      <c r="K158" s="83"/>
    </row>
    <row r="159" spans="1:11" ht="12.75">
      <c r="A159" s="21"/>
      <c r="B159" s="26"/>
      <c r="C159" s="54"/>
      <c r="D159" s="95"/>
      <c r="E159" s="95"/>
      <c r="F159" s="95"/>
      <c r="G159" s="95"/>
      <c r="H159" s="85"/>
      <c r="I159" s="85"/>
      <c r="J159" s="85"/>
      <c r="K159" s="85"/>
    </row>
    <row r="160" spans="1:11" ht="12.75">
      <c r="A160" s="21"/>
      <c r="B160" s="21" t="s">
        <v>13</v>
      </c>
      <c r="C160" s="21" t="s">
        <v>5</v>
      </c>
      <c r="D160" s="95"/>
      <c r="E160" s="95"/>
      <c r="F160" s="95"/>
      <c r="G160" s="95"/>
      <c r="H160" s="112">
        <f>SUM(H161)</f>
        <v>0</v>
      </c>
      <c r="I160" s="112">
        <f>SUM(I161)</f>
        <v>16000</v>
      </c>
      <c r="J160" s="112">
        <f>SUM(J161)</f>
        <v>9000</v>
      </c>
      <c r="K160" s="101">
        <f>(J160/I160)*100</f>
        <v>56.25</v>
      </c>
    </row>
    <row r="161" spans="1:11" ht="25.5">
      <c r="A161" s="21"/>
      <c r="B161" s="59" t="s">
        <v>14</v>
      </c>
      <c r="C161" s="21"/>
      <c r="D161" s="95"/>
      <c r="E161" s="95"/>
      <c r="F161" s="95"/>
      <c r="G161" s="95"/>
      <c r="H161" s="112">
        <v>0</v>
      </c>
      <c r="I161" s="112">
        <v>16000</v>
      </c>
      <c r="J161" s="112">
        <v>9000</v>
      </c>
      <c r="K161" s="101">
        <f>(J161/I161)*100</f>
        <v>56.25</v>
      </c>
    </row>
    <row r="162" spans="1:11" ht="13.5" thickBot="1">
      <c r="A162" s="120"/>
      <c r="B162" s="121"/>
      <c r="C162" s="120"/>
      <c r="D162" s="122"/>
      <c r="E162" s="122"/>
      <c r="F162" s="122"/>
      <c r="G162" s="122"/>
      <c r="H162" s="123"/>
      <c r="I162" s="123"/>
      <c r="J162" s="123"/>
      <c r="K162" s="124"/>
    </row>
    <row r="163" spans="1:11" ht="13.5" thickBot="1">
      <c r="A163" s="17"/>
      <c r="B163" s="130"/>
      <c r="C163" s="17"/>
      <c r="D163" s="131"/>
      <c r="E163" s="131"/>
      <c r="F163" s="131"/>
      <c r="G163" s="131"/>
      <c r="H163" s="132"/>
      <c r="I163" s="132"/>
      <c r="J163" s="132"/>
      <c r="K163" s="132"/>
    </row>
    <row r="164" spans="1:11" s="5" customFormat="1" ht="45.75" customHeight="1" thickBot="1">
      <c r="A164" s="133" t="s">
        <v>55</v>
      </c>
      <c r="B164" s="134" t="s">
        <v>58</v>
      </c>
      <c r="C164" s="135"/>
      <c r="D164" s="94">
        <f>SUM(D165)</f>
        <v>0</v>
      </c>
      <c r="E164" s="94">
        <f>SUM(E166)</f>
        <v>2965</v>
      </c>
      <c r="F164" s="94">
        <f>SUM(F166)</f>
        <v>2965</v>
      </c>
      <c r="G164" s="94">
        <f>(F164/E164)*100</f>
        <v>100</v>
      </c>
      <c r="H164" s="114">
        <f>SUM(H166)</f>
        <v>0</v>
      </c>
      <c r="I164" s="94">
        <f>SUM(I166)</f>
        <v>2965</v>
      </c>
      <c r="J164" s="94">
        <f>SUM(J166)</f>
        <v>2965</v>
      </c>
      <c r="K164" s="114">
        <f>(J164/I164)*100</f>
        <v>100</v>
      </c>
    </row>
    <row r="165" spans="1:11" ht="37.5" customHeight="1" hidden="1">
      <c r="A165" s="58"/>
      <c r="B165" s="33" t="s">
        <v>29</v>
      </c>
      <c r="C165" s="139"/>
      <c r="D165" s="90">
        <f>SUM(D168)</f>
        <v>0</v>
      </c>
      <c r="E165" s="80"/>
      <c r="F165" s="80"/>
      <c r="G165" s="80"/>
      <c r="H165" s="108"/>
      <c r="I165" s="80"/>
      <c r="J165" s="80"/>
      <c r="K165" s="108"/>
    </row>
    <row r="166" spans="1:11" ht="18.75" customHeight="1">
      <c r="A166" s="34" t="s">
        <v>56</v>
      </c>
      <c r="B166" s="35" t="s">
        <v>59</v>
      </c>
      <c r="C166" s="140"/>
      <c r="D166" s="81">
        <f>SUM(D168)</f>
        <v>0</v>
      </c>
      <c r="E166" s="81">
        <f>SUM(E168)</f>
        <v>2965</v>
      </c>
      <c r="F166" s="81">
        <f>SUM(F168)</f>
        <v>2965</v>
      </c>
      <c r="G166" s="81">
        <f>(F166/E166)*100</f>
        <v>100</v>
      </c>
      <c r="H166" s="87">
        <f>SUM(H170)</f>
        <v>0</v>
      </c>
      <c r="I166" s="87">
        <f>SUM(I170)</f>
        <v>2965</v>
      </c>
      <c r="J166" s="87">
        <f>SUM(J170)</f>
        <v>2965</v>
      </c>
      <c r="K166" s="87">
        <f>(J166/I166)*100</f>
        <v>100</v>
      </c>
    </row>
    <row r="167" spans="1:11" ht="12.75">
      <c r="A167" s="21"/>
      <c r="B167" s="22"/>
      <c r="C167" s="1"/>
      <c r="D167" s="82"/>
      <c r="E167" s="82"/>
      <c r="F167" s="82"/>
      <c r="G167" s="82"/>
      <c r="H167" s="82"/>
      <c r="I167" s="82"/>
      <c r="J167" s="82"/>
      <c r="K167" s="82"/>
    </row>
    <row r="168" spans="1:11" ht="89.25">
      <c r="A168" s="21"/>
      <c r="B168" s="23" t="s">
        <v>8</v>
      </c>
      <c r="C168" s="24">
        <v>2010</v>
      </c>
      <c r="D168" s="83">
        <v>0</v>
      </c>
      <c r="E168" s="83">
        <v>2965</v>
      </c>
      <c r="F168" s="83">
        <v>2965</v>
      </c>
      <c r="G168" s="84">
        <f>(F168/E168)*100</f>
        <v>100</v>
      </c>
      <c r="H168" s="83"/>
      <c r="I168" s="83"/>
      <c r="J168" s="83"/>
      <c r="K168" s="84"/>
    </row>
    <row r="169" spans="1:11" ht="12.75">
      <c r="A169" s="21"/>
      <c r="B169" s="25"/>
      <c r="C169" s="25"/>
      <c r="D169" s="85"/>
      <c r="E169" s="85"/>
      <c r="F169" s="85"/>
      <c r="G169" s="86"/>
      <c r="H169" s="85"/>
      <c r="I169" s="85"/>
      <c r="J169" s="85"/>
      <c r="K169" s="85"/>
    </row>
    <row r="170" spans="1:11" ht="12.75">
      <c r="A170" s="21"/>
      <c r="B170" s="26" t="s">
        <v>13</v>
      </c>
      <c r="C170" s="27" t="s">
        <v>5</v>
      </c>
      <c r="D170" s="85"/>
      <c r="E170" s="85"/>
      <c r="F170" s="85"/>
      <c r="G170" s="86"/>
      <c r="H170" s="112">
        <f>SUM(H171)</f>
        <v>0</v>
      </c>
      <c r="I170" s="112">
        <f>SUM(I171)</f>
        <v>2965</v>
      </c>
      <c r="J170" s="112">
        <f>SUM(J171)</f>
        <v>2965</v>
      </c>
      <c r="K170" s="101">
        <f>(J170/I170)*100</f>
        <v>100</v>
      </c>
    </row>
    <row r="171" spans="1:11" ht="21.75" customHeight="1" thickBot="1">
      <c r="A171" s="20"/>
      <c r="B171" s="59" t="s">
        <v>57</v>
      </c>
      <c r="C171" s="29"/>
      <c r="D171" s="87"/>
      <c r="E171" s="87"/>
      <c r="F171" s="87"/>
      <c r="G171" s="88"/>
      <c r="H171" s="87">
        <v>0</v>
      </c>
      <c r="I171" s="87">
        <v>2965</v>
      </c>
      <c r="J171" s="87">
        <v>2965</v>
      </c>
      <c r="K171" s="109">
        <f>(J171/I171)*100</f>
        <v>100</v>
      </c>
    </row>
    <row r="172" spans="1:11" s="41" customFormat="1" ht="12.75">
      <c r="A172" s="60"/>
      <c r="B172" s="17"/>
      <c r="C172" s="61"/>
      <c r="D172" s="104"/>
      <c r="E172" s="104"/>
      <c r="F172" s="104"/>
      <c r="G172" s="104"/>
      <c r="H172" s="60"/>
      <c r="I172" s="104"/>
      <c r="J172" s="104"/>
      <c r="K172" s="104"/>
    </row>
    <row r="173" spans="1:11" s="5" customFormat="1" ht="12.75">
      <c r="A173" s="62"/>
      <c r="B173" s="63" t="s">
        <v>12</v>
      </c>
      <c r="C173" s="64"/>
      <c r="D173" s="105">
        <f>SUM(D11,D29,D47,D82,D73,D98,D123,D113,D20,D164)</f>
        <v>9569905</v>
      </c>
      <c r="E173" s="105">
        <f>SUM(E11,E29,E47,E82,E73,E98,E123,E113,E20,E164)</f>
        <v>11684511</v>
      </c>
      <c r="F173" s="105">
        <f>SUM(F11,F29,F47,F82,F73,F98,F123,F113,F20,F164)</f>
        <v>11600573.54</v>
      </c>
      <c r="G173" s="106">
        <f>(F173/E173)*100</f>
        <v>99.28163480696796</v>
      </c>
      <c r="H173" s="105">
        <f>SUM(H11,H29,H47,H82,H73,H98,H123,H113,H20,H164)</f>
        <v>9569905</v>
      </c>
      <c r="I173" s="105">
        <f>SUM(I11,I29,I47,I82,I73,I98,I123,I113,I20,I164)</f>
        <v>11684511</v>
      </c>
      <c r="J173" s="105">
        <f>SUM(J11,J29,J47,J82,J73,J98,J123,J113,J20,J164)</f>
        <v>11600573.54</v>
      </c>
      <c r="K173" s="119">
        <f>(J173/I173)*100</f>
        <v>99.28163480696796</v>
      </c>
    </row>
    <row r="174" spans="1:11" ht="13.5" thickBot="1">
      <c r="A174" s="65"/>
      <c r="B174" s="38"/>
      <c r="C174" s="66"/>
      <c r="D174" s="73"/>
      <c r="E174" s="74"/>
      <c r="F174" s="73"/>
      <c r="G174" s="73"/>
      <c r="H174" s="73"/>
      <c r="I174" s="73"/>
      <c r="J174" s="74"/>
      <c r="K174" s="73"/>
    </row>
    <row r="175" spans="4:11" ht="12.75">
      <c r="D175" s="75"/>
      <c r="E175" s="75"/>
      <c r="F175" s="75"/>
      <c r="G175" s="75"/>
      <c r="H175" s="75"/>
      <c r="I175" s="75"/>
      <c r="J175" s="75"/>
      <c r="K175" s="76"/>
    </row>
    <row r="176" spans="4:11" ht="12.75">
      <c r="D176" s="75"/>
      <c r="E176" s="75"/>
      <c r="F176" s="75"/>
      <c r="G176" s="75"/>
      <c r="H176" s="75"/>
      <c r="I176" s="75"/>
      <c r="J176" s="75"/>
      <c r="K176" s="75"/>
    </row>
    <row r="177" spans="4:11" ht="12.75">
      <c r="D177" s="75"/>
      <c r="E177" s="75"/>
      <c r="F177" s="75"/>
      <c r="G177" s="75"/>
      <c r="H177" s="75"/>
      <c r="I177" s="75"/>
      <c r="J177" s="75"/>
      <c r="K177" s="75"/>
    </row>
    <row r="178" spans="4:11" ht="12.75">
      <c r="D178" s="75"/>
      <c r="E178" s="75"/>
      <c r="F178" s="75"/>
      <c r="G178" s="75"/>
      <c r="H178" s="75"/>
      <c r="I178" s="75"/>
      <c r="J178" s="75"/>
      <c r="K178" s="75"/>
    </row>
    <row r="179" spans="4:11" ht="12.75">
      <c r="D179" s="75"/>
      <c r="E179" s="75"/>
      <c r="F179" s="75"/>
      <c r="G179" s="75"/>
      <c r="H179" s="75"/>
      <c r="I179" s="75"/>
      <c r="J179" s="75"/>
      <c r="K179" s="75"/>
    </row>
    <row r="180" spans="4:11" ht="12.75">
      <c r="D180" s="75"/>
      <c r="E180" s="75"/>
      <c r="F180" s="75"/>
      <c r="G180" s="75"/>
      <c r="H180" s="75"/>
      <c r="I180" s="75"/>
      <c r="J180" s="75"/>
      <c r="K180" s="75"/>
    </row>
    <row r="181" spans="4:11" ht="12.75">
      <c r="D181" s="75"/>
      <c r="E181" s="75"/>
      <c r="F181" s="75"/>
      <c r="G181" s="75"/>
      <c r="H181" s="75"/>
      <c r="I181" s="75"/>
      <c r="J181" s="75"/>
      <c r="K181" s="75"/>
    </row>
  </sheetData>
  <mergeCells count="25">
    <mergeCell ref="J7:K7"/>
    <mergeCell ref="B3:J3"/>
    <mergeCell ref="B4:J4"/>
    <mergeCell ref="B5:J5"/>
    <mergeCell ref="C165:C166"/>
    <mergeCell ref="C114:C115"/>
    <mergeCell ref="I29:I30"/>
    <mergeCell ref="A29:A30"/>
    <mergeCell ref="B29:B30"/>
    <mergeCell ref="J29:J30"/>
    <mergeCell ref="E29:E30"/>
    <mergeCell ref="K29:K30"/>
    <mergeCell ref="H8:K8"/>
    <mergeCell ref="H29:H30"/>
    <mergeCell ref="G29:G30"/>
    <mergeCell ref="A20:A21"/>
    <mergeCell ref="C21:C22"/>
    <mergeCell ref="F29:F30"/>
    <mergeCell ref="C29:C30"/>
    <mergeCell ref="D29:D30"/>
    <mergeCell ref="A11:A12"/>
    <mergeCell ref="A8:A10"/>
    <mergeCell ref="B8:B10"/>
    <mergeCell ref="C8:C10"/>
    <mergeCell ref="D8:G8"/>
  </mergeCells>
  <printOptions/>
  <pageMargins left="1.3779527559055118" right="0.5905511811023623" top="0.984251968503937" bottom="0.6299212598425197" header="0.5118110236220472" footer="0.5118110236220472"/>
  <pageSetup horizontalDpi="600" verticalDpi="600" orientation="portrait" paperSize="9" scale="56" r:id="rId1"/>
  <rowBreaks count="4" manualBreakCount="4">
    <brk id="45" max="10" man="1"/>
    <brk id="80" max="10" man="1"/>
    <brk id="120" max="10" man="1"/>
    <brk id="1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2011-03-30T09:05:21Z</cp:lastPrinted>
  <dcterms:created xsi:type="dcterms:W3CDTF">2000-11-09T11:31:22Z</dcterms:created>
  <dcterms:modified xsi:type="dcterms:W3CDTF">2011-03-30T09:05:35Z</dcterms:modified>
  <cp:category/>
  <cp:version/>
  <cp:contentType/>
  <cp:contentStatus/>
</cp:coreProperties>
</file>