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'Arkusz1'!$A$1:$F$56</definedName>
  </definedNames>
  <calcPr fullCalcOnLoad="1"/>
</workbook>
</file>

<file path=xl/sharedStrings.xml><?xml version="1.0" encoding="utf-8"?>
<sst xmlns="http://schemas.openxmlformats.org/spreadsheetml/2006/main" count="78" uniqueCount="40">
  <si>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</si>
  <si>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</si>
  <si>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</si>
  <si>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</si>
  <si>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</si>
  <si>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</si>
  <si>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</si>
  <si>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</si>
  <si>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</si>
  <si>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</si>
  <si>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</si>
  <si>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</si>
  <si>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</si>
  <si>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</si>
  <si>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</si>
  <si>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</si>
  <si>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</si>
  <si>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</si>
  <si>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</si>
  <si>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</si>
  <si>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</si>
  <si>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</si>
  <si>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</si>
  <si>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</si>
  <si>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</si>
  <si>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</si>
  <si>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</si>
  <si>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Zakup okapu kuchennego w PP nr 1</t>
  </si>
  <si>
    <t>Zakup obieraczki do ziemniaków w PP nr 4</t>
  </si>
  <si>
    <t>Zakup sprzętu produkcyjnego do kuchni - taboret i kuchnia gazowa w PP nr 7 Integracyjnym</t>
  </si>
  <si>
    <t>Możliwość dofinansowania z Budżeutu Państwa - UW</t>
  </si>
  <si>
    <t>System obiegu dokumentów - zakup macierzy dyskowej</t>
  </si>
  <si>
    <t>Zakup wyposażenia w Brzeskim Centrum Kultury</t>
  </si>
  <si>
    <t>Dofinansowanie z RPO WO</t>
  </si>
  <si>
    <t>Opolska e-szkoła,szkołą ku przyszłości</t>
  </si>
  <si>
    <t>Termomodernizacja budynków użyteczności publicznej na terenie Gminy Miasto Brzeg</t>
  </si>
  <si>
    <t>6.</t>
  </si>
  <si>
    <t>Projekt "Mini Akademia Przedszkolaka"</t>
  </si>
  <si>
    <t>Dofinansowanie z NFOŚ i GW w Warszawie</t>
  </si>
  <si>
    <t xml:space="preserve">Mozliwość dofinansowania z POKL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</si>
</sst>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25" fillId="0" borderId="26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3" fillId="0" borderId="42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37" fontId="1" fillId="0" borderId="44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25" fillId="0" borderId="45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6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5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37" fontId="25" fillId="0" borderId="47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8" xfId="0" applyNumberFormat="1" applyFont="1" applyBorder="1" applyAlignment="1">
      <alignment/>
    </xf>
    <xf numFmtId="0" fontId="1" fillId="0" borderId="46" xfId="0" applyFont="1" applyBorder="1" applyAlignment="1">
      <alignment/>
    </xf>
    <xf numFmtId="37" fontId="0" fillId="0" borderId="45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9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6" fillId="0" borderId="5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02"/>
  <sheetViews>
    <sheetView tabSelected="1" zoomScaleSheetLayoutView="80" zoomScalePageLayoutView="0" workbookViewId="0" topLeftCell="A13">
      <selection activeCell="F45" sqref="F45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9" customWidth="1"/>
    <col min="6" max="6" width="18.28125" style="0" customWidth="1"/>
  </cols>
  <sheetData>
    <row r="1" spans="1:6" ht="18">
      <c r="A1" s="135" t="s">
        <v>23</v>
      </c>
      <c r="B1" s="135"/>
      <c r="C1" s="135"/>
      <c r="D1" s="135"/>
      <c r="E1" s="135"/>
      <c r="F1" s="135"/>
    </row>
    <row r="2" spans="5:6" ht="15">
      <c r="E2" s="136" t="s">
        <v>14</v>
      </c>
      <c r="F2" s="136"/>
    </row>
    <row r="3" spans="1:6" ht="15" customHeight="1">
      <c r="A3" s="137" t="s">
        <v>0</v>
      </c>
      <c r="B3" s="137" t="s">
        <v>1</v>
      </c>
      <c r="C3" s="137" t="s">
        <v>2</v>
      </c>
      <c r="D3" s="141" t="s">
        <v>3</v>
      </c>
      <c r="E3" s="143" t="s">
        <v>22</v>
      </c>
      <c r="F3" s="139" t="s">
        <v>12</v>
      </c>
    </row>
    <row r="4" spans="1:6" ht="17.25" customHeight="1">
      <c r="A4" s="138"/>
      <c r="B4" s="138"/>
      <c r="C4" s="138"/>
      <c r="D4" s="142"/>
      <c r="E4" s="144"/>
      <c r="F4" s="140"/>
    </row>
    <row r="5" spans="1:6" ht="15">
      <c r="A5" s="21">
        <v>1</v>
      </c>
      <c r="B5" s="21">
        <v>2</v>
      </c>
      <c r="C5" s="21">
        <v>3</v>
      </c>
      <c r="D5" s="71">
        <v>4</v>
      </c>
      <c r="E5" s="22">
        <v>5</v>
      </c>
      <c r="F5" s="60">
        <v>6</v>
      </c>
    </row>
    <row r="6" spans="1:6" ht="13.5" thickBot="1">
      <c r="A6" s="3" t="s">
        <v>4</v>
      </c>
      <c r="B6" s="12">
        <v>600</v>
      </c>
      <c r="C6" s="12">
        <v>60016</v>
      </c>
      <c r="D6" s="72" t="s">
        <v>11</v>
      </c>
      <c r="E6" s="41">
        <v>4580000</v>
      </c>
      <c r="F6" s="61" t="s">
        <v>33</v>
      </c>
    </row>
    <row r="7" spans="1:6" ht="15.75" thickBot="1">
      <c r="A7" s="6"/>
      <c r="B7" s="13">
        <v>600</v>
      </c>
      <c r="C7" s="13">
        <v>60016</v>
      </c>
      <c r="D7" s="73" t="s">
        <v>7</v>
      </c>
      <c r="E7" s="44">
        <f>SUM(E6:E6)</f>
        <v>4580000</v>
      </c>
      <c r="F7" s="63"/>
    </row>
    <row r="8" spans="1:6" ht="11.25" customHeight="1">
      <c r="A8" s="4"/>
      <c r="B8" s="55"/>
      <c r="C8" s="55"/>
      <c r="D8" s="128"/>
      <c r="E8" s="56"/>
      <c r="F8" s="129"/>
    </row>
    <row r="9" spans="1:6" ht="13.5" thickBot="1">
      <c r="A9" s="5" t="s">
        <v>4</v>
      </c>
      <c r="B9" s="15">
        <v>700</v>
      </c>
      <c r="C9" s="15">
        <v>70005</v>
      </c>
      <c r="D9" s="74" t="s">
        <v>9</v>
      </c>
      <c r="E9" s="43">
        <v>10000</v>
      </c>
      <c r="F9" s="64"/>
    </row>
    <row r="10" spans="1:6" ht="15.75" thickBot="1">
      <c r="A10" s="6"/>
      <c r="B10" s="13">
        <v>700</v>
      </c>
      <c r="C10" s="13">
        <v>70005</v>
      </c>
      <c r="D10" s="75" t="s">
        <v>7</v>
      </c>
      <c r="E10" s="44">
        <f>SUM(E9:E9)</f>
        <v>10000</v>
      </c>
      <c r="F10" s="65"/>
    </row>
    <row r="11" spans="1:6" s="1" customFormat="1" ht="8.25" customHeight="1">
      <c r="A11" s="4"/>
      <c r="B11" s="14"/>
      <c r="C11" s="14"/>
      <c r="D11" s="76"/>
      <c r="E11" s="45"/>
      <c r="F11" s="66"/>
    </row>
    <row r="12" spans="1:6" ht="20.25" thickBot="1">
      <c r="A12" s="111" t="s">
        <v>4</v>
      </c>
      <c r="B12" s="19">
        <v>700</v>
      </c>
      <c r="C12" s="19">
        <v>70095</v>
      </c>
      <c r="D12" s="113" t="s">
        <v>16</v>
      </c>
      <c r="E12" s="112">
        <v>20000</v>
      </c>
      <c r="F12" s="125" t="s">
        <v>30</v>
      </c>
    </row>
    <row r="13" spans="1:6" ht="15.75" thickBot="1">
      <c r="A13" s="101"/>
      <c r="B13" s="102">
        <v>700</v>
      </c>
      <c r="C13" s="102">
        <v>70095</v>
      </c>
      <c r="D13" s="103" t="s">
        <v>7</v>
      </c>
      <c r="E13" s="44">
        <f>SUM(E12:E12)</f>
        <v>20000</v>
      </c>
      <c r="F13" s="104"/>
    </row>
    <row r="14" spans="1:6" ht="7.5" customHeight="1">
      <c r="A14" s="4"/>
      <c r="B14" s="18"/>
      <c r="C14" s="18"/>
      <c r="D14" s="78"/>
      <c r="E14" s="47"/>
      <c r="F14" s="130"/>
    </row>
    <row r="15" spans="1:6" ht="15" thickBot="1">
      <c r="A15" s="123" t="s">
        <v>4</v>
      </c>
      <c r="B15" s="16">
        <v>710</v>
      </c>
      <c r="C15" s="16">
        <v>71035</v>
      </c>
      <c r="D15" s="116" t="s">
        <v>17</v>
      </c>
      <c r="E15" s="117">
        <f>451188+3534</f>
        <v>454722</v>
      </c>
      <c r="F15" s="118"/>
    </row>
    <row r="16" spans="1:6" ht="15.75" thickBot="1">
      <c r="A16" s="6"/>
      <c r="B16" s="13">
        <v>710</v>
      </c>
      <c r="C16" s="13">
        <v>71035</v>
      </c>
      <c r="D16" s="73" t="s">
        <v>7</v>
      </c>
      <c r="E16" s="44">
        <f>SUM(E15:E15)</f>
        <v>454722</v>
      </c>
      <c r="F16" s="65"/>
    </row>
    <row r="17" spans="1:6" ht="15">
      <c r="A17" s="4"/>
      <c r="B17" s="18"/>
      <c r="C17" s="18"/>
      <c r="D17" s="78"/>
      <c r="E17" s="47"/>
      <c r="F17" s="34"/>
    </row>
    <row r="18" spans="1:6" ht="12.75">
      <c r="A18" s="5" t="s">
        <v>4</v>
      </c>
      <c r="B18" s="15">
        <v>750</v>
      </c>
      <c r="C18" s="15">
        <v>75023</v>
      </c>
      <c r="D18" s="79" t="s">
        <v>10</v>
      </c>
      <c r="E18" s="43">
        <v>127388</v>
      </c>
      <c r="F18" s="67"/>
    </row>
    <row r="19" spans="1:6" ht="12.75">
      <c r="A19" s="9" t="s">
        <v>5</v>
      </c>
      <c r="B19" s="16">
        <v>750</v>
      </c>
      <c r="C19" s="39">
        <v>75023</v>
      </c>
      <c r="D19" s="80" t="s">
        <v>31</v>
      </c>
      <c r="E19" s="70">
        <v>40000</v>
      </c>
      <c r="F19" s="67"/>
    </row>
    <row r="20" spans="1:6" ht="20.25" thickBot="1">
      <c r="A20" s="23" t="s">
        <v>6</v>
      </c>
      <c r="B20" s="19">
        <v>750</v>
      </c>
      <c r="C20" s="19">
        <v>75023</v>
      </c>
      <c r="D20" s="81" t="s">
        <v>35</v>
      </c>
      <c r="E20" s="51">
        <v>1650000</v>
      </c>
      <c r="F20" s="125" t="s">
        <v>38</v>
      </c>
    </row>
    <row r="21" spans="1:6" ht="13.5" thickBot="1">
      <c r="A21" s="7"/>
      <c r="B21" s="13">
        <v>750</v>
      </c>
      <c r="C21" s="13">
        <v>75023</v>
      </c>
      <c r="D21" s="75" t="s">
        <v>7</v>
      </c>
      <c r="E21" s="44">
        <f>SUM(E18:E20)</f>
        <v>1817388</v>
      </c>
      <c r="F21" s="65"/>
    </row>
    <row r="22" spans="1:6" ht="8.25" customHeight="1">
      <c r="A22" s="20"/>
      <c r="B22" s="18"/>
      <c r="C22" s="18"/>
      <c r="D22" s="78"/>
      <c r="E22" s="47"/>
      <c r="F22" s="34"/>
    </row>
    <row r="23" spans="1:6" ht="20.25" thickBot="1">
      <c r="A23" s="5" t="s">
        <v>4</v>
      </c>
      <c r="B23" s="15">
        <v>801</v>
      </c>
      <c r="C23" s="15">
        <v>80101</v>
      </c>
      <c r="D23" s="81" t="s">
        <v>35</v>
      </c>
      <c r="E23" s="42">
        <v>850000</v>
      </c>
      <c r="F23" s="125" t="s">
        <v>38</v>
      </c>
    </row>
    <row r="24" spans="1:6" ht="13.5" thickBot="1">
      <c r="A24" s="133" t="s">
        <v>5</v>
      </c>
      <c r="B24" s="16">
        <v>801</v>
      </c>
      <c r="C24" s="16">
        <v>80101</v>
      </c>
      <c r="D24" s="115" t="s">
        <v>34</v>
      </c>
      <c r="E24" s="131">
        <v>1306</v>
      </c>
      <c r="F24" s="132"/>
    </row>
    <row r="25" spans="1:6" ht="13.5" thickBot="1">
      <c r="A25" s="8"/>
      <c r="B25" s="13">
        <v>801</v>
      </c>
      <c r="C25" s="13">
        <v>80101</v>
      </c>
      <c r="D25" s="75" t="s">
        <v>7</v>
      </c>
      <c r="E25" s="44">
        <f>SUM(E23:E24)</f>
        <v>851306</v>
      </c>
      <c r="F25" s="65"/>
    </row>
    <row r="26" spans="1:6" ht="5.25" customHeight="1">
      <c r="A26" s="20"/>
      <c r="B26" s="18"/>
      <c r="C26" s="18"/>
      <c r="D26" s="84"/>
      <c r="E26" s="47"/>
      <c r="F26" s="34"/>
    </row>
    <row r="27" spans="1:6" ht="20.25" thickBot="1">
      <c r="A27" s="40" t="s">
        <v>4</v>
      </c>
      <c r="B27" s="39">
        <v>801</v>
      </c>
      <c r="C27" s="39">
        <v>80104</v>
      </c>
      <c r="D27" s="81" t="s">
        <v>35</v>
      </c>
      <c r="E27" s="100">
        <v>2100000</v>
      </c>
      <c r="F27" s="126" t="s">
        <v>38</v>
      </c>
    </row>
    <row r="28" spans="1:6" ht="12.75">
      <c r="A28" s="40" t="s">
        <v>5</v>
      </c>
      <c r="B28" s="39">
        <v>801</v>
      </c>
      <c r="C28" s="39">
        <v>80104</v>
      </c>
      <c r="D28" s="124" t="s">
        <v>27</v>
      </c>
      <c r="E28" s="100">
        <v>8000</v>
      </c>
      <c r="F28" s="114"/>
    </row>
    <row r="29" spans="1:6" ht="12.75">
      <c r="A29" s="40" t="s">
        <v>6</v>
      </c>
      <c r="B29" s="39">
        <v>801</v>
      </c>
      <c r="C29" s="39">
        <v>80104</v>
      </c>
      <c r="D29" s="124" t="s">
        <v>28</v>
      </c>
      <c r="E29" s="100">
        <v>6000</v>
      </c>
      <c r="F29" s="62"/>
    </row>
    <row r="30" spans="1:6" s="1" customFormat="1" ht="12.75">
      <c r="A30" s="5" t="s">
        <v>24</v>
      </c>
      <c r="B30" s="15">
        <v>801</v>
      </c>
      <c r="C30" s="15">
        <v>80104</v>
      </c>
      <c r="D30" s="83" t="s">
        <v>29</v>
      </c>
      <c r="E30" s="48">
        <v>10000</v>
      </c>
      <c r="F30" s="61"/>
    </row>
    <row r="31" spans="1:6" s="1" customFormat="1" ht="12.75">
      <c r="A31" s="5" t="s">
        <v>26</v>
      </c>
      <c r="B31" s="15">
        <v>801</v>
      </c>
      <c r="C31" s="15">
        <v>80104</v>
      </c>
      <c r="D31" s="83" t="s">
        <v>25</v>
      </c>
      <c r="E31" s="48">
        <v>135500</v>
      </c>
      <c r="F31" s="61"/>
    </row>
    <row r="32" spans="1:6" s="1" customFormat="1" ht="20.25" thickBot="1">
      <c r="A32" s="134" t="s">
        <v>36</v>
      </c>
      <c r="B32" s="16">
        <v>801</v>
      </c>
      <c r="C32" s="16">
        <v>80104</v>
      </c>
      <c r="D32" s="115" t="s">
        <v>37</v>
      </c>
      <c r="E32" s="49">
        <v>14000</v>
      </c>
      <c r="F32" s="114" t="s">
        <v>39</v>
      </c>
    </row>
    <row r="33" spans="1:6" ht="15.75" thickBot="1">
      <c r="A33" s="6"/>
      <c r="B33" s="13">
        <v>801</v>
      </c>
      <c r="C33" s="13">
        <v>80104</v>
      </c>
      <c r="D33" s="75" t="s">
        <v>7</v>
      </c>
      <c r="E33" s="44">
        <f>SUM(E27:E32)</f>
        <v>2273500</v>
      </c>
      <c r="F33" s="65"/>
    </row>
    <row r="34" spans="1:6" ht="7.5" customHeight="1">
      <c r="A34" s="33"/>
      <c r="B34" s="25"/>
      <c r="C34" s="25"/>
      <c r="D34" s="77"/>
      <c r="E34" s="46"/>
      <c r="F34" s="69"/>
    </row>
    <row r="35" spans="1:6" ht="20.25" thickBot="1">
      <c r="A35" s="5" t="s">
        <v>4</v>
      </c>
      <c r="B35" s="15">
        <v>801</v>
      </c>
      <c r="C35" s="15">
        <v>80110</v>
      </c>
      <c r="D35" s="81" t="s">
        <v>35</v>
      </c>
      <c r="E35" s="50">
        <v>6850000</v>
      </c>
      <c r="F35" s="126" t="s">
        <v>38</v>
      </c>
    </row>
    <row r="36" spans="1:6" ht="15" customHeight="1">
      <c r="A36" s="5" t="s">
        <v>5</v>
      </c>
      <c r="B36" s="15">
        <v>801</v>
      </c>
      <c r="C36" s="15">
        <v>80110</v>
      </c>
      <c r="D36" s="85" t="s">
        <v>18</v>
      </c>
      <c r="E36" s="50">
        <v>6000</v>
      </c>
      <c r="F36" s="127"/>
    </row>
    <row r="37" spans="1:6" ht="15" customHeight="1" thickBot="1">
      <c r="A37" s="133" t="s">
        <v>6</v>
      </c>
      <c r="B37" s="16">
        <v>801</v>
      </c>
      <c r="C37" s="16">
        <v>80110</v>
      </c>
      <c r="D37" s="115" t="s">
        <v>34</v>
      </c>
      <c r="E37" s="131">
        <v>1306</v>
      </c>
      <c r="F37" s="132"/>
    </row>
    <row r="38" spans="1:6" ht="15.75" thickBot="1">
      <c r="A38" s="6"/>
      <c r="B38" s="13">
        <v>801</v>
      </c>
      <c r="C38" s="13">
        <v>80110</v>
      </c>
      <c r="D38" s="75" t="s">
        <v>7</v>
      </c>
      <c r="E38" s="44">
        <f>SUM(E35:E37)</f>
        <v>6857306</v>
      </c>
      <c r="F38" s="65"/>
    </row>
    <row r="39" spans="1:6" ht="30.75" customHeight="1" hidden="1">
      <c r="A39" s="5"/>
      <c r="B39" s="15"/>
      <c r="C39" s="15"/>
      <c r="D39" s="86"/>
      <c r="E39" s="48"/>
      <c r="F39" s="68"/>
    </row>
    <row r="40" spans="1:6" ht="9" customHeight="1">
      <c r="A40" s="5"/>
      <c r="B40" s="15"/>
      <c r="C40" s="15"/>
      <c r="D40" s="86"/>
      <c r="E40" s="48"/>
      <c r="F40" s="68"/>
    </row>
    <row r="41" spans="1:6" ht="13.5" thickBot="1">
      <c r="A41" s="23" t="s">
        <v>4</v>
      </c>
      <c r="B41" s="19">
        <v>900</v>
      </c>
      <c r="C41" s="19">
        <v>90001</v>
      </c>
      <c r="D41" s="99" t="s">
        <v>19</v>
      </c>
      <c r="E41" s="57">
        <v>130000</v>
      </c>
      <c r="F41" s="58"/>
    </row>
    <row r="42" spans="1:6" ht="13.5" thickBot="1">
      <c r="A42" s="8"/>
      <c r="B42" s="25">
        <v>900</v>
      </c>
      <c r="C42" s="25">
        <v>90001</v>
      </c>
      <c r="D42" s="98"/>
      <c r="E42" s="46">
        <f>SUM(E41)</f>
        <v>130000</v>
      </c>
      <c r="F42" s="30"/>
    </row>
    <row r="43" spans="1:6" ht="9" customHeight="1">
      <c r="A43" s="4"/>
      <c r="B43" s="14"/>
      <c r="C43" s="14"/>
      <c r="D43" s="76"/>
      <c r="E43" s="45"/>
      <c r="F43" s="31"/>
    </row>
    <row r="44" spans="1:50" s="93" customFormat="1" ht="13.5" thickBot="1">
      <c r="A44" s="119" t="s">
        <v>4</v>
      </c>
      <c r="B44" s="39">
        <v>900</v>
      </c>
      <c r="C44" s="39">
        <v>90004</v>
      </c>
      <c r="D44" s="120" t="s">
        <v>15</v>
      </c>
      <c r="E44" s="121">
        <v>425000</v>
      </c>
      <c r="F44" s="61" t="s">
        <v>33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6" s="1" customFormat="1" ht="20.25" thickBot="1">
      <c r="A45" s="90" t="s">
        <v>5</v>
      </c>
      <c r="B45" s="19">
        <v>900</v>
      </c>
      <c r="C45" s="19">
        <v>90004</v>
      </c>
      <c r="D45" s="120" t="s">
        <v>20</v>
      </c>
      <c r="E45" s="92">
        <f>1275000-524406</f>
        <v>750594</v>
      </c>
      <c r="F45" s="125" t="s">
        <v>38</v>
      </c>
    </row>
    <row r="46" spans="1:50" ht="13.5" thickBot="1">
      <c r="A46" s="35"/>
      <c r="B46" s="36">
        <v>900</v>
      </c>
      <c r="C46" s="36">
        <v>90004</v>
      </c>
      <c r="D46" s="122" t="s">
        <v>7</v>
      </c>
      <c r="E46" s="52">
        <f>SUM(E44:E45)</f>
        <v>1175594</v>
      </c>
      <c r="F46" s="3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9" customHeight="1">
      <c r="A47" s="10"/>
      <c r="B47" s="18"/>
      <c r="C47" s="18"/>
      <c r="D47" s="59"/>
      <c r="E47" s="47"/>
      <c r="F47" s="2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s="93" customFormat="1" ht="13.5" thickBot="1">
      <c r="A48" s="90" t="s">
        <v>4</v>
      </c>
      <c r="B48" s="19">
        <v>900</v>
      </c>
      <c r="C48" s="19">
        <v>90015</v>
      </c>
      <c r="D48" s="91" t="s">
        <v>13</v>
      </c>
      <c r="E48" s="92">
        <v>275000</v>
      </c>
      <c r="F48" s="9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3.5" thickBot="1">
      <c r="A49" s="35"/>
      <c r="B49" s="36">
        <v>900</v>
      </c>
      <c r="C49" s="36">
        <v>90015</v>
      </c>
      <c r="D49" s="37" t="s">
        <v>7</v>
      </c>
      <c r="E49" s="52">
        <f>SUM(E48:E48)</f>
        <v>275000</v>
      </c>
      <c r="F49" s="3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6" ht="9" customHeight="1">
      <c r="A50" s="11"/>
      <c r="B50" s="17"/>
      <c r="C50" s="17"/>
      <c r="D50" s="87"/>
      <c r="E50" s="53"/>
      <c r="F50" s="28"/>
    </row>
    <row r="51" spans="1:6" ht="13.5" thickBot="1">
      <c r="A51" s="106" t="s">
        <v>4</v>
      </c>
      <c r="B51" s="107">
        <v>900</v>
      </c>
      <c r="C51" s="107">
        <v>90095</v>
      </c>
      <c r="D51" s="108" t="s">
        <v>21</v>
      </c>
      <c r="E51" s="51">
        <v>25000</v>
      </c>
      <c r="F51" s="109"/>
    </row>
    <row r="52" spans="1:6" ht="13.5" thickBot="1">
      <c r="A52" s="24"/>
      <c r="B52" s="13">
        <v>900</v>
      </c>
      <c r="C52" s="13">
        <v>90095</v>
      </c>
      <c r="D52" s="75" t="s">
        <v>7</v>
      </c>
      <c r="E52" s="44">
        <f>SUM(E51:E51)</f>
        <v>25000</v>
      </c>
      <c r="F52" s="27"/>
    </row>
    <row r="53" spans="1:6" ht="12.75">
      <c r="A53" s="105"/>
      <c r="B53" s="55"/>
      <c r="C53" s="55"/>
      <c r="D53" s="82"/>
      <c r="E53" s="56"/>
      <c r="F53" s="110"/>
    </row>
    <row r="54" spans="1:6" ht="13.5" thickBot="1">
      <c r="A54" s="106" t="s">
        <v>4</v>
      </c>
      <c r="B54" s="107">
        <v>921</v>
      </c>
      <c r="C54" s="107">
        <v>92109</v>
      </c>
      <c r="D54" s="108" t="s">
        <v>32</v>
      </c>
      <c r="E54" s="51">
        <v>50000</v>
      </c>
      <c r="F54" s="109"/>
    </row>
    <row r="55" spans="1:6" ht="13.5" thickBot="1">
      <c r="A55" s="24"/>
      <c r="B55" s="13">
        <v>921</v>
      </c>
      <c r="C55" s="13">
        <v>92109</v>
      </c>
      <c r="D55" s="75" t="s">
        <v>7</v>
      </c>
      <c r="E55" s="44">
        <f>SUM(E54)</f>
        <v>50000</v>
      </c>
      <c r="F55" s="27"/>
    </row>
    <row r="56" spans="1:6" ht="17.25" thickBot="1" thickTop="1">
      <c r="A56" s="2" t="s">
        <v>8</v>
      </c>
      <c r="B56" s="26"/>
      <c r="C56" s="26"/>
      <c r="D56" s="88"/>
      <c r="E56" s="54">
        <f>SUM(E7,E10,E13,E16,E21,E25,E33,E38,E42,E46,E49,E52,E55)</f>
        <v>18519816</v>
      </c>
      <c r="F56" s="32"/>
    </row>
    <row r="57" spans="1:6" ht="19.5" customHeight="1" thickTop="1">
      <c r="A57" s="1"/>
      <c r="B57" s="1"/>
      <c r="C57" s="1"/>
      <c r="D57" s="1"/>
      <c r="E57" s="95"/>
      <c r="F57" s="1"/>
    </row>
    <row r="58" spans="1:6" ht="13.5" customHeight="1">
      <c r="A58" s="1"/>
      <c r="B58" s="1"/>
      <c r="C58" s="1"/>
      <c r="D58" s="1"/>
      <c r="E58" s="96"/>
      <c r="F58" s="1"/>
    </row>
    <row r="59" spans="1:6" ht="24" customHeight="1">
      <c r="A59" s="1"/>
      <c r="B59" s="1"/>
      <c r="C59" s="1"/>
      <c r="D59" s="1"/>
      <c r="E59" s="96"/>
      <c r="F59" s="1"/>
    </row>
    <row r="60" spans="1:6" ht="12.75">
      <c r="A60" s="1"/>
      <c r="B60" s="1"/>
      <c r="C60" s="1"/>
      <c r="D60" s="1"/>
      <c r="E60" s="97"/>
      <c r="F60" s="1"/>
    </row>
    <row r="61" spans="1:6" ht="12.75">
      <c r="A61" s="1"/>
      <c r="B61" s="1"/>
      <c r="C61" s="1"/>
      <c r="D61" s="1"/>
      <c r="E61" s="97"/>
      <c r="F61" s="1"/>
    </row>
    <row r="62" spans="1:6" ht="12.75">
      <c r="A62" s="1"/>
      <c r="B62" s="1"/>
      <c r="C62" s="1"/>
      <c r="D62" s="1"/>
      <c r="E62" s="97"/>
      <c r="F62" s="1"/>
    </row>
    <row r="63" ht="12.75">
      <c r="E63" s="97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5905511811023623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&amp;R&amp;"Arial,Pogrubiony"&amp;12Zał.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2012-03-14T13:22:40Z</cp:lastPrinted>
  <dcterms:created xsi:type="dcterms:W3CDTF">2005-04-14T11:36:10Z</dcterms:created>
  <dcterms:modified xsi:type="dcterms:W3CDTF">2012-03-14T13:23:06Z</dcterms:modified>
  <cp:category/>
  <cp:version/>
  <cp:contentType/>
  <cp:contentStatus/>
</cp:coreProperties>
</file>