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'Arkusz1'!$A$1:$H$77</definedName>
  </definedNames>
  <calcPr fullCalcOnLoad="1"/>
</workbook>
</file>

<file path=xl/sharedStrings.xml><?xml version="1.0" encoding="utf-8"?>
<sst xmlns="http://schemas.openxmlformats.org/spreadsheetml/2006/main" count="68" uniqueCount="28">
  <si>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</si>
  <si>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</si>
  <si>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</si>
  <si>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</si>
  <si>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</si>
  <si>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</si>
  <si>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</si>
  <si>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</si>
  <si>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</si>
  <si>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</si>
  <si>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</si>
  <si>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</si>
  <si>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</si>
  <si>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</si>
  <si>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</si>
  <si>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</si>
  <si>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</si>
  <si>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</si>
  <si>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</si>
  <si>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</si>
  <si>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</si>
  <si>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</si>
  <si>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</si>
  <si>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</si>
  <si>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</si>
  <si>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</si>
  <si>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</si>
  <si>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pozostałe odsetki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</si>
</sst>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75" zoomScaleNormal="75" workbookViewId="0" topLeftCell="A61">
      <selection activeCell="G20" sqref="G20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/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266615</v>
      </c>
      <c r="E11" s="39">
        <f>SUM(E12)</f>
        <v>266615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SUM(C13:C72)</f>
        <v>0</v>
      </c>
      <c r="D12" s="42">
        <f>SUM(D13,D20,D27,D35,D43,D50,D58,D66,D72,)</f>
        <v>266615</v>
      </c>
      <c r="E12" s="42">
        <f>SUM(E18,E25,E33,E41,E48,E56,E64,E70,E76,)</f>
        <v>266615</v>
      </c>
      <c r="F12" s="43">
        <f>SUM(F13:F66)</f>
        <v>0</v>
      </c>
      <c r="G12" s="18"/>
      <c r="H12" s="11">
        <f>SUM(H13:H66)</f>
        <v>0</v>
      </c>
    </row>
    <row r="13" spans="1:8" ht="25.5" customHeight="1">
      <c r="A13" s="36"/>
      <c r="B13" s="44" t="s">
        <v>10</v>
      </c>
      <c r="C13" s="45">
        <f>SUM(C14:C15)</f>
        <v>0</v>
      </c>
      <c r="D13" s="42">
        <f>SUM(D14:D16)</f>
        <v>52300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 t="s">
        <v>27</v>
      </c>
      <c r="C16" s="48"/>
      <c r="D16" s="49">
        <v>600</v>
      </c>
      <c r="E16" s="49"/>
      <c r="F16" s="50"/>
      <c r="G16" s="4"/>
      <c r="H16" s="12"/>
    </row>
    <row r="17" spans="1:8" ht="20.25">
      <c r="A17" s="36"/>
      <c r="B17" s="36"/>
      <c r="C17" s="48"/>
      <c r="D17" s="49"/>
      <c r="E17" s="49"/>
      <c r="F17" s="50"/>
      <c r="G17" s="4"/>
      <c r="H17" s="12"/>
    </row>
    <row r="18" spans="1:8" ht="20.25">
      <c r="A18" s="36"/>
      <c r="B18" s="36" t="s">
        <v>19</v>
      </c>
      <c r="C18" s="48"/>
      <c r="D18" s="49"/>
      <c r="E18" s="51">
        <f>SUM(E19)</f>
        <v>52300</v>
      </c>
      <c r="F18" s="50"/>
      <c r="G18" s="4"/>
      <c r="H18" s="5"/>
    </row>
    <row r="19" spans="1:8" ht="40.5">
      <c r="A19" s="36"/>
      <c r="B19" s="52" t="s">
        <v>20</v>
      </c>
      <c r="C19" s="53"/>
      <c r="D19" s="54"/>
      <c r="E19" s="54">
        <f>51700+600</f>
        <v>52300</v>
      </c>
      <c r="F19" s="55"/>
      <c r="G19" s="4"/>
      <c r="H19" s="5"/>
    </row>
    <row r="20" spans="1:8" ht="25.5" customHeight="1">
      <c r="A20" s="36"/>
      <c r="B20" s="44" t="s">
        <v>11</v>
      </c>
      <c r="C20" s="45">
        <f>SUM(C21:C22)</f>
        <v>0</v>
      </c>
      <c r="D20" s="42">
        <f>SUM(D21:D23)</f>
        <v>43775</v>
      </c>
      <c r="E20" s="46"/>
      <c r="F20" s="47">
        <v>0</v>
      </c>
      <c r="G20" s="4"/>
      <c r="H20" s="12">
        <v>0</v>
      </c>
    </row>
    <row r="21" spans="1:8" ht="20.25">
      <c r="A21" s="36"/>
      <c r="B21" s="36" t="s">
        <v>15</v>
      </c>
      <c r="C21" s="48"/>
      <c r="D21" s="49"/>
      <c r="E21" s="49"/>
      <c r="F21" s="50"/>
      <c r="G21" s="4"/>
      <c r="H21" s="12"/>
    </row>
    <row r="22" spans="1:8" ht="20.25">
      <c r="A22" s="36"/>
      <c r="B22" s="36" t="s">
        <v>16</v>
      </c>
      <c r="C22" s="48"/>
      <c r="D22" s="49">
        <f>23275+20000</f>
        <v>43275</v>
      </c>
      <c r="E22" s="49"/>
      <c r="F22" s="50"/>
      <c r="G22" s="4"/>
      <c r="H22" s="12"/>
    </row>
    <row r="23" spans="1:8" ht="20.25">
      <c r="A23" s="36"/>
      <c r="B23" s="36" t="s">
        <v>27</v>
      </c>
      <c r="C23" s="48"/>
      <c r="D23" s="49">
        <v>500</v>
      </c>
      <c r="E23" s="49"/>
      <c r="F23" s="50"/>
      <c r="G23" s="4"/>
      <c r="H23" s="12"/>
    </row>
    <row r="24" spans="1:8" ht="20.25">
      <c r="A24" s="36"/>
      <c r="B24" s="36"/>
      <c r="C24" s="48"/>
      <c r="D24" s="49"/>
      <c r="E24" s="49"/>
      <c r="F24" s="50"/>
      <c r="G24" s="4"/>
      <c r="H24" s="12"/>
    </row>
    <row r="25" spans="1:8" ht="20.25">
      <c r="A25" s="36"/>
      <c r="B25" s="36" t="s">
        <v>19</v>
      </c>
      <c r="C25" s="48"/>
      <c r="D25" s="49"/>
      <c r="E25" s="51">
        <f>SUM(E26)</f>
        <v>43775</v>
      </c>
      <c r="F25" s="50"/>
      <c r="G25" s="4"/>
      <c r="H25" s="12"/>
    </row>
    <row r="26" spans="1:8" ht="40.5">
      <c r="A26" s="36"/>
      <c r="B26" s="52" t="s">
        <v>20</v>
      </c>
      <c r="C26" s="53"/>
      <c r="D26" s="54"/>
      <c r="E26" s="54">
        <f>23275+20000+500</f>
        <v>43775</v>
      </c>
      <c r="F26" s="55"/>
      <c r="G26" s="4"/>
      <c r="H26" s="12"/>
    </row>
    <row r="27" spans="1:8" ht="25.5" customHeight="1">
      <c r="A27" s="36"/>
      <c r="B27" s="44" t="s">
        <v>12</v>
      </c>
      <c r="C27" s="45">
        <f>SUM(C28:C29)</f>
        <v>0</v>
      </c>
      <c r="D27" s="42">
        <f>SUM(D28:D31)</f>
        <v>19320</v>
      </c>
      <c r="E27" s="46"/>
      <c r="F27" s="47">
        <v>0</v>
      </c>
      <c r="G27" s="4"/>
      <c r="H27" s="12">
        <v>0</v>
      </c>
    </row>
    <row r="28" spans="1:8" ht="20.25">
      <c r="A28" s="36"/>
      <c r="B28" s="36" t="s">
        <v>15</v>
      </c>
      <c r="C28" s="48"/>
      <c r="D28" s="49"/>
      <c r="E28" s="49"/>
      <c r="F28" s="50"/>
      <c r="G28" s="4"/>
      <c r="H28" s="12"/>
    </row>
    <row r="29" spans="1:8" ht="20.25">
      <c r="A29" s="36"/>
      <c r="B29" s="36" t="s">
        <v>16</v>
      </c>
      <c r="C29" s="48"/>
      <c r="D29" s="49">
        <v>19000</v>
      </c>
      <c r="E29" s="49"/>
      <c r="F29" s="50"/>
      <c r="G29" s="4"/>
      <c r="H29" s="12"/>
    </row>
    <row r="30" spans="1:8" ht="20.25">
      <c r="A30" s="36"/>
      <c r="B30" s="36" t="s">
        <v>27</v>
      </c>
      <c r="C30" s="48"/>
      <c r="D30" s="49">
        <v>200</v>
      </c>
      <c r="E30" s="49"/>
      <c r="F30" s="50"/>
      <c r="G30" s="4"/>
      <c r="H30" s="12"/>
    </row>
    <row r="31" spans="1:8" ht="20.25">
      <c r="A31" s="36"/>
      <c r="B31" s="36" t="s">
        <v>18</v>
      </c>
      <c r="C31" s="48"/>
      <c r="D31" s="49">
        <v>120</v>
      </c>
      <c r="E31" s="49"/>
      <c r="F31" s="50"/>
      <c r="G31" s="4"/>
      <c r="H31" s="12"/>
    </row>
    <row r="32" spans="1:8" ht="20.25">
      <c r="A32" s="36"/>
      <c r="B32" s="36"/>
      <c r="C32" s="48"/>
      <c r="D32" s="49"/>
      <c r="E32" s="49"/>
      <c r="F32" s="50"/>
      <c r="G32" s="4"/>
      <c r="H32" s="12"/>
    </row>
    <row r="33" spans="1:8" ht="20.25">
      <c r="A33" s="36"/>
      <c r="B33" s="36" t="s">
        <v>19</v>
      </c>
      <c r="C33" s="48"/>
      <c r="D33" s="49"/>
      <c r="E33" s="51">
        <f>SUM(E34)</f>
        <v>19320</v>
      </c>
      <c r="F33" s="50"/>
      <c r="G33" s="4"/>
      <c r="H33" s="12"/>
    </row>
    <row r="34" spans="1:8" ht="40.5">
      <c r="A34" s="36"/>
      <c r="B34" s="52" t="s">
        <v>20</v>
      </c>
      <c r="C34" s="56"/>
      <c r="D34" s="55"/>
      <c r="E34" s="55">
        <f>19000+200+120</f>
        <v>19320</v>
      </c>
      <c r="F34" s="55"/>
      <c r="G34" s="4"/>
      <c r="H34" s="12"/>
    </row>
    <row r="35" spans="1:8" ht="25.5" customHeight="1">
      <c r="A35" s="36"/>
      <c r="B35" s="61" t="s">
        <v>5</v>
      </c>
      <c r="C35" s="45">
        <f>SUM(C36:C37)</f>
        <v>0</v>
      </c>
      <c r="D35" s="42">
        <f>SUM(D36:D39)</f>
        <v>59000</v>
      </c>
      <c r="E35" s="46"/>
      <c r="F35" s="47">
        <v>0</v>
      </c>
      <c r="G35" s="4"/>
      <c r="H35" s="12">
        <v>0</v>
      </c>
    </row>
    <row r="36" spans="1:8" ht="20.25">
      <c r="A36" s="36"/>
      <c r="B36" s="36" t="s">
        <v>15</v>
      </c>
      <c r="C36" s="48"/>
      <c r="D36" s="49"/>
      <c r="E36" s="49"/>
      <c r="F36" s="50"/>
      <c r="G36" s="4"/>
      <c r="H36" s="12"/>
    </row>
    <row r="37" spans="1:8" ht="20.25">
      <c r="A37" s="36"/>
      <c r="B37" s="36" t="s">
        <v>16</v>
      </c>
      <c r="C37" s="48"/>
      <c r="D37" s="49">
        <f>30400+15000</f>
        <v>45400</v>
      </c>
      <c r="E37" s="49"/>
      <c r="F37" s="50"/>
      <c r="G37" s="4"/>
      <c r="H37" s="12"/>
    </row>
    <row r="38" spans="1:8" ht="20.25">
      <c r="A38" s="36"/>
      <c r="B38" s="62" t="s">
        <v>17</v>
      </c>
      <c r="C38" s="48"/>
      <c r="D38" s="49">
        <v>13000</v>
      </c>
      <c r="E38" s="49"/>
      <c r="F38" s="50"/>
      <c r="G38" s="4"/>
      <c r="H38" s="12"/>
    </row>
    <row r="39" spans="1:8" ht="20.25">
      <c r="A39" s="36"/>
      <c r="B39" s="62" t="s">
        <v>27</v>
      </c>
      <c r="C39" s="48"/>
      <c r="D39" s="49">
        <v>600</v>
      </c>
      <c r="E39" s="49"/>
      <c r="F39" s="50"/>
      <c r="G39" s="4"/>
      <c r="H39" s="12"/>
    </row>
    <row r="40" spans="1:8" ht="20.25">
      <c r="A40" s="36"/>
      <c r="B40" s="36"/>
      <c r="C40" s="48"/>
      <c r="D40" s="49"/>
      <c r="E40" s="49"/>
      <c r="F40" s="50"/>
      <c r="G40" s="4"/>
      <c r="H40" s="12"/>
    </row>
    <row r="41" spans="1:8" ht="20.25">
      <c r="A41" s="36"/>
      <c r="B41" s="36" t="s">
        <v>19</v>
      </c>
      <c r="C41" s="48"/>
      <c r="D41" s="49"/>
      <c r="E41" s="51">
        <f>SUM(E42)</f>
        <v>59000</v>
      </c>
      <c r="F41" s="50"/>
      <c r="G41" s="4"/>
      <c r="H41" s="12"/>
    </row>
    <row r="42" spans="1:8" ht="40.5">
      <c r="A42" s="36"/>
      <c r="B42" s="52" t="s">
        <v>20</v>
      </c>
      <c r="C42" s="56"/>
      <c r="D42" s="55"/>
      <c r="E42" s="55">
        <f>43400+15000+600</f>
        <v>59000</v>
      </c>
      <c r="F42" s="55"/>
      <c r="G42" s="4"/>
      <c r="H42" s="12"/>
    </row>
    <row r="43" spans="1:8" ht="25.5" customHeight="1">
      <c r="A43" s="36"/>
      <c r="B43" s="61" t="s">
        <v>7</v>
      </c>
      <c r="C43" s="45">
        <f>SUM(C44:C45)</f>
        <v>0</v>
      </c>
      <c r="D43" s="42">
        <f>SUM(D44:D47)</f>
        <v>19900</v>
      </c>
      <c r="E43" s="46"/>
      <c r="F43" s="47">
        <v>0</v>
      </c>
      <c r="G43" s="4"/>
      <c r="H43" s="12"/>
    </row>
    <row r="44" spans="1:8" ht="20.25">
      <c r="A44" s="36"/>
      <c r="B44" s="36" t="s">
        <v>15</v>
      </c>
      <c r="C44" s="48"/>
      <c r="D44" s="49"/>
      <c r="E44" s="49"/>
      <c r="F44" s="50"/>
      <c r="G44" s="4"/>
      <c r="H44" s="12"/>
    </row>
    <row r="45" spans="1:8" ht="20.25">
      <c r="A45" s="36"/>
      <c r="B45" s="36" t="s">
        <v>16</v>
      </c>
      <c r="C45" s="48"/>
      <c r="D45" s="49">
        <f>10300+9000</f>
        <v>19300</v>
      </c>
      <c r="E45" s="49"/>
      <c r="F45" s="50"/>
      <c r="G45" s="4"/>
      <c r="H45" s="12"/>
    </row>
    <row r="46" spans="1:8" ht="20.25">
      <c r="A46" s="36"/>
      <c r="B46" s="36" t="s">
        <v>27</v>
      </c>
      <c r="C46" s="48"/>
      <c r="D46" s="49">
        <v>600</v>
      </c>
      <c r="E46" s="49"/>
      <c r="F46" s="50"/>
      <c r="G46" s="4"/>
      <c r="H46" s="12"/>
    </row>
    <row r="47" spans="1:8" ht="20.25">
      <c r="A47" s="36"/>
      <c r="B47" s="36"/>
      <c r="C47" s="57"/>
      <c r="D47" s="49"/>
      <c r="E47" s="49"/>
      <c r="F47" s="50"/>
      <c r="G47" s="4"/>
      <c r="H47" s="12"/>
    </row>
    <row r="48" spans="1:8" ht="20.25">
      <c r="A48" s="36"/>
      <c r="B48" s="36" t="s">
        <v>19</v>
      </c>
      <c r="C48" s="57"/>
      <c r="D48" s="49"/>
      <c r="E48" s="51">
        <f>SUM(E49)</f>
        <v>19900</v>
      </c>
      <c r="F48" s="50"/>
      <c r="G48" s="4"/>
      <c r="H48" s="12"/>
    </row>
    <row r="49" spans="1:8" ht="40.5">
      <c r="A49" s="36"/>
      <c r="B49" s="52" t="s">
        <v>20</v>
      </c>
      <c r="C49" s="58"/>
      <c r="D49" s="55"/>
      <c r="E49" s="55">
        <f>10300+9000+600</f>
        <v>19900</v>
      </c>
      <c r="F49" s="55"/>
      <c r="G49" s="4"/>
      <c r="H49" s="12"/>
    </row>
    <row r="50" spans="1:8" ht="26.25" customHeight="1">
      <c r="A50" s="36"/>
      <c r="B50" s="44" t="s">
        <v>3</v>
      </c>
      <c r="C50" s="45">
        <f>SUM(C51:C52)</f>
        <v>0</v>
      </c>
      <c r="D50" s="42">
        <f>SUM(D51:D54)</f>
        <v>34800</v>
      </c>
      <c r="E50" s="46"/>
      <c r="F50" s="47">
        <v>0</v>
      </c>
      <c r="G50" s="4"/>
      <c r="H50" s="12">
        <v>0</v>
      </c>
    </row>
    <row r="51" spans="1:8" ht="20.25">
      <c r="A51" s="36"/>
      <c r="B51" s="36" t="s">
        <v>15</v>
      </c>
      <c r="C51" s="48"/>
      <c r="D51" s="49"/>
      <c r="E51" s="49"/>
      <c r="F51" s="50"/>
      <c r="G51" s="4"/>
      <c r="H51" s="12"/>
    </row>
    <row r="52" spans="1:8" ht="20.25">
      <c r="A52" s="36"/>
      <c r="B52" s="36" t="s">
        <v>16</v>
      </c>
      <c r="C52" s="48"/>
      <c r="D52" s="49">
        <f>22850+8350</f>
        <v>31200</v>
      </c>
      <c r="E52" s="49"/>
      <c r="F52" s="50"/>
      <c r="G52" s="4"/>
      <c r="H52" s="12"/>
    </row>
    <row r="53" spans="1:8" ht="20.25">
      <c r="A53" s="36"/>
      <c r="B53" s="62" t="s">
        <v>17</v>
      </c>
      <c r="C53" s="48"/>
      <c r="D53" s="49">
        <v>3000</v>
      </c>
      <c r="E53" s="49"/>
      <c r="F53" s="50"/>
      <c r="G53" s="4"/>
      <c r="H53" s="12"/>
    </row>
    <row r="54" spans="1:8" ht="20.25">
      <c r="A54" s="36"/>
      <c r="B54" s="62" t="s">
        <v>27</v>
      </c>
      <c r="C54" s="48"/>
      <c r="D54" s="49">
        <v>600</v>
      </c>
      <c r="E54" s="49"/>
      <c r="F54" s="50"/>
      <c r="G54" s="4"/>
      <c r="H54" s="12"/>
    </row>
    <row r="55" spans="1:8" ht="20.25">
      <c r="A55" s="36"/>
      <c r="B55" s="36"/>
      <c r="C55" s="48"/>
      <c r="D55" s="49"/>
      <c r="E55" s="49"/>
      <c r="F55" s="50"/>
      <c r="G55" s="4"/>
      <c r="H55" s="12"/>
    </row>
    <row r="56" spans="1:8" ht="20.25">
      <c r="A56" s="36"/>
      <c r="B56" s="36" t="s">
        <v>19</v>
      </c>
      <c r="C56" s="48"/>
      <c r="D56" s="49"/>
      <c r="E56" s="51">
        <f>SUM(E57)</f>
        <v>34800</v>
      </c>
      <c r="F56" s="50"/>
      <c r="G56" s="4"/>
      <c r="H56" s="12"/>
    </row>
    <row r="57" spans="1:8" ht="40.5">
      <c r="A57" s="36"/>
      <c r="B57" s="52" t="s">
        <v>20</v>
      </c>
      <c r="C57" s="56"/>
      <c r="D57" s="55"/>
      <c r="E57" s="55">
        <f>25850+600+8350</f>
        <v>34800</v>
      </c>
      <c r="F57" s="55"/>
      <c r="G57" s="4"/>
      <c r="H57" s="12"/>
    </row>
    <row r="58" spans="1:8" ht="26.25" customHeight="1">
      <c r="A58" s="36"/>
      <c r="B58" s="59" t="s">
        <v>13</v>
      </c>
      <c r="C58" s="45">
        <f>SUM(C59:C60)</f>
        <v>0</v>
      </c>
      <c r="D58" s="42">
        <f>SUM(D59:D63)</f>
        <v>16100</v>
      </c>
      <c r="E58" s="47"/>
      <c r="F58" s="47">
        <v>0</v>
      </c>
      <c r="G58" s="4"/>
      <c r="H58" s="12">
        <v>0</v>
      </c>
    </row>
    <row r="59" spans="1:8" ht="20.25">
      <c r="A59" s="36"/>
      <c r="B59" s="36" t="s">
        <v>15</v>
      </c>
      <c r="C59" s="48"/>
      <c r="D59" s="49"/>
      <c r="E59" s="49"/>
      <c r="F59" s="50"/>
      <c r="G59" s="4"/>
      <c r="H59" s="12"/>
    </row>
    <row r="60" spans="1:8" ht="20.25">
      <c r="A60" s="36"/>
      <c r="B60" s="36" t="s">
        <v>16</v>
      </c>
      <c r="C60" s="48"/>
      <c r="D60" s="49">
        <f>4500+5000</f>
        <v>9500</v>
      </c>
      <c r="E60" s="49"/>
      <c r="F60" s="50"/>
      <c r="G60" s="4"/>
      <c r="H60" s="12"/>
    </row>
    <row r="61" spans="1:8" ht="20.25">
      <c r="A61" s="36"/>
      <c r="B61" s="36" t="s">
        <v>18</v>
      </c>
      <c r="C61" s="48"/>
      <c r="D61" s="49">
        <f>3000+3000</f>
        <v>6000</v>
      </c>
      <c r="E61" s="49"/>
      <c r="F61" s="50"/>
      <c r="G61" s="4"/>
      <c r="H61" s="12"/>
    </row>
    <row r="62" spans="1:8" ht="20.25">
      <c r="A62" s="36"/>
      <c r="B62" s="36" t="s">
        <v>27</v>
      </c>
      <c r="C62" s="48"/>
      <c r="D62" s="49">
        <v>600</v>
      </c>
      <c r="E62" s="49"/>
      <c r="F62" s="50"/>
      <c r="G62" s="4"/>
      <c r="H62" s="12"/>
    </row>
    <row r="63" spans="1:8" ht="20.25">
      <c r="A63" s="36"/>
      <c r="B63" s="62"/>
      <c r="C63" s="48"/>
      <c r="D63" s="49"/>
      <c r="E63" s="49"/>
      <c r="F63" s="50"/>
      <c r="G63" s="4"/>
      <c r="H63" s="12"/>
    </row>
    <row r="64" spans="1:8" ht="20.25">
      <c r="A64" s="36"/>
      <c r="B64" s="36" t="s">
        <v>19</v>
      </c>
      <c r="C64" s="48"/>
      <c r="D64" s="49"/>
      <c r="E64" s="51">
        <f>SUM(E65)</f>
        <v>16100</v>
      </c>
      <c r="F64" s="50"/>
      <c r="G64" s="4"/>
      <c r="H64" s="12"/>
    </row>
    <row r="65" spans="1:8" ht="40.5">
      <c r="A65" s="36"/>
      <c r="B65" s="52" t="s">
        <v>20</v>
      </c>
      <c r="C65" s="56"/>
      <c r="D65" s="55"/>
      <c r="E65" s="55">
        <f>7500+3000+5000+600</f>
        <v>16100</v>
      </c>
      <c r="F65" s="55"/>
      <c r="G65" s="4"/>
      <c r="H65" s="12"/>
    </row>
    <row r="66" spans="1:8" ht="25.5" customHeight="1">
      <c r="A66" s="36"/>
      <c r="B66" s="61" t="s">
        <v>6</v>
      </c>
      <c r="C66" s="45">
        <f>SUM(C67:C68)</f>
        <v>0</v>
      </c>
      <c r="D66" s="42">
        <f>SUM(D67:D69)</f>
        <v>3500</v>
      </c>
      <c r="E66" s="46"/>
      <c r="F66" s="47">
        <v>0</v>
      </c>
      <c r="G66" s="4"/>
      <c r="H66" s="15">
        <v>0</v>
      </c>
    </row>
    <row r="67" spans="1:8" ht="20.25">
      <c r="A67" s="36"/>
      <c r="B67" s="36" t="s">
        <v>15</v>
      </c>
      <c r="C67" s="48"/>
      <c r="D67" s="49"/>
      <c r="E67" s="49"/>
      <c r="F67" s="50"/>
      <c r="G67" s="4"/>
      <c r="H67" s="12"/>
    </row>
    <row r="68" spans="1:8" ht="20.25">
      <c r="A68" s="36"/>
      <c r="B68" s="36" t="s">
        <v>16</v>
      </c>
      <c r="C68" s="48"/>
      <c r="D68" s="49">
        <v>3500</v>
      </c>
      <c r="E68" s="49"/>
      <c r="F68" s="50"/>
      <c r="G68" s="4"/>
      <c r="H68" s="12"/>
    </row>
    <row r="69" spans="1:8" ht="20.25">
      <c r="A69" s="36"/>
      <c r="B69" s="36"/>
      <c r="C69" s="48"/>
      <c r="D69" s="49"/>
      <c r="E69" s="49"/>
      <c r="F69" s="50"/>
      <c r="G69" s="4"/>
      <c r="H69" s="12"/>
    </row>
    <row r="70" spans="1:8" ht="20.25">
      <c r="A70" s="36"/>
      <c r="B70" s="36" t="s">
        <v>19</v>
      </c>
      <c r="C70" s="48"/>
      <c r="D70" s="49"/>
      <c r="E70" s="51">
        <f>SUM(E71)</f>
        <v>3500</v>
      </c>
      <c r="F70" s="50"/>
      <c r="G70" s="4"/>
      <c r="H70" s="12"/>
    </row>
    <row r="71" spans="1:8" ht="40.5">
      <c r="A71" s="36"/>
      <c r="B71" s="52" t="s">
        <v>20</v>
      </c>
      <c r="C71" s="56"/>
      <c r="D71" s="55"/>
      <c r="E71" s="55">
        <v>3500</v>
      </c>
      <c r="F71" s="55"/>
      <c r="G71" s="4"/>
      <c r="H71" s="12"/>
    </row>
    <row r="72" spans="1:8" ht="26.25" customHeight="1">
      <c r="A72" s="37"/>
      <c r="B72" s="63" t="s">
        <v>14</v>
      </c>
      <c r="C72" s="45">
        <f>SUM(C73:C74)</f>
        <v>0</v>
      </c>
      <c r="D72" s="42">
        <f>SUM(D73:D75)</f>
        <v>17920</v>
      </c>
      <c r="E72" s="42"/>
      <c r="F72" s="43">
        <v>0</v>
      </c>
      <c r="G72" s="4"/>
      <c r="H72" s="12"/>
    </row>
    <row r="73" spans="1:8" ht="20.25">
      <c r="A73" s="36"/>
      <c r="B73" s="36" t="s">
        <v>15</v>
      </c>
      <c r="C73" s="48"/>
      <c r="D73" s="49"/>
      <c r="E73" s="49"/>
      <c r="F73" s="50"/>
      <c r="G73" s="4"/>
      <c r="H73" s="12"/>
    </row>
    <row r="74" spans="1:8" ht="20.25">
      <c r="A74" s="37"/>
      <c r="B74" s="36" t="s">
        <v>16</v>
      </c>
      <c r="C74" s="48"/>
      <c r="D74" s="49">
        <f>16920+1000</f>
        <v>17920</v>
      </c>
      <c r="E74" s="49"/>
      <c r="F74" s="50"/>
      <c r="G74" s="4"/>
      <c r="H74" s="12"/>
    </row>
    <row r="75" spans="1:8" ht="20.25">
      <c r="A75" s="37"/>
      <c r="B75" s="36"/>
      <c r="C75" s="48"/>
      <c r="D75" s="49"/>
      <c r="E75" s="49"/>
      <c r="F75" s="50"/>
      <c r="G75" s="4"/>
      <c r="H75" s="12"/>
    </row>
    <row r="76" spans="1:8" ht="20.25">
      <c r="A76" s="37"/>
      <c r="B76" s="36" t="s">
        <v>19</v>
      </c>
      <c r="C76" s="48"/>
      <c r="D76" s="49"/>
      <c r="E76" s="51">
        <f>SUM(E77)</f>
        <v>17920</v>
      </c>
      <c r="F76" s="50"/>
      <c r="G76" s="4"/>
      <c r="H76" s="12"/>
    </row>
    <row r="77" spans="1:8" ht="40.5">
      <c r="A77" s="60"/>
      <c r="B77" s="52" t="s">
        <v>20</v>
      </c>
      <c r="C77" s="56"/>
      <c r="D77" s="55"/>
      <c r="E77" s="55">
        <f>16920+1000</f>
        <v>17920</v>
      </c>
      <c r="F77" s="55"/>
      <c r="G77" s="5"/>
      <c r="H77" s="12"/>
    </row>
    <row r="78" spans="1:8" ht="12.75">
      <c r="A78" s="6"/>
      <c r="B78" s="20"/>
      <c r="C78" s="22"/>
      <c r="D78" s="23"/>
      <c r="E78" s="23"/>
      <c r="F78" s="7"/>
      <c r="G78" s="5"/>
      <c r="H78" s="12"/>
    </row>
    <row r="79" spans="1:8" ht="12.75">
      <c r="A79" s="2"/>
      <c r="B79" s="21"/>
      <c r="C79" s="24"/>
      <c r="D79" s="25"/>
      <c r="E79" s="25"/>
      <c r="F79" s="5"/>
      <c r="G79" s="5"/>
      <c r="H79" s="12"/>
    </row>
    <row r="80" spans="1:8" ht="12.75">
      <c r="A80" s="2"/>
      <c r="B80" s="21"/>
      <c r="C80" s="24"/>
      <c r="D80" s="25"/>
      <c r="E80" s="25"/>
      <c r="F80" s="5"/>
      <c r="G80" s="5"/>
      <c r="H80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headerFooter alignWithMargins="0">
    <oddHeader>&amp;RZał nr 3 do uchwały Nr XXXIII/197/12 Rady Miejskiej Brzegu z dnia 26 października 2012 r.</oddHeader>
  </headerFooter>
  <rowBreaks count="1" manualBreakCount="1">
    <brk id="78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2012-10-30T11:21:29Z</cp:lastPrinted>
  <dcterms:created xsi:type="dcterms:W3CDTF">2000-11-10T11:40:53Z</dcterms:created>
  <dcterms:modified xsi:type="dcterms:W3CDTF">2012-10-30T11:21:34Z</dcterms:modified>
  <cp:category/>
  <cp:version/>
  <cp:contentType/>
  <cp:contentStatus/>
</cp:coreProperties>
</file>