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</definedNames>
  <calcPr fullCalcOnLoad="1"/>
</workbook>
</file>

<file path=xl/sharedStrings.xml><?xml version="1.0" encoding="utf-8"?>
<sst xmlns="http://schemas.openxmlformats.org/spreadsheetml/2006/main" count="54" uniqueCount="45">
  <si>
    <t>Przychody i wydatki</t>
  </si>
  <si>
    <t>Zakładów budżetowych i środków specjalnych</t>
  </si>
  <si>
    <t>Dział</t>
  </si>
  <si>
    <t>Wyszczególnienie</t>
  </si>
  <si>
    <t xml:space="preserve">Przychody     ogółem         </t>
  </si>
  <si>
    <t>w tym: dotacja</t>
  </si>
  <si>
    <t>Wydatki  ogółem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</si>
  <si>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</si>
  <si>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</si>
  <si>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</si>
  <si>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</si>
  <si>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</si>
  <si>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</si>
  <si>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</si>
  <si>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</si>
  <si>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</si>
  <si>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</si>
  <si>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</si>
  <si>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</si>
  <si>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</si>
  <si>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</si>
  <si>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</si>
  <si>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</si>
  <si>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</si>
  <si>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Środki specjalne</t>
  </si>
  <si>
    <t>Transport i łączność</t>
  </si>
  <si>
    <t xml:space="preserve"> drogi gminne</t>
  </si>
  <si>
    <t>Publ. Szkoła Podst. Nr 1</t>
  </si>
  <si>
    <t>Publ. Szkoła Podst. Nr 3</t>
  </si>
  <si>
    <t>Publ. Szkoła Podst. Nr 5</t>
  </si>
  <si>
    <t>Publ. Szkoła Podst. Nr 8</t>
  </si>
  <si>
    <t>Publ. Gimnazjum Nr 1</t>
  </si>
  <si>
    <t>Publ. Gimnazjum Nr 3</t>
  </si>
  <si>
    <t>Opieka społeczna</t>
  </si>
  <si>
    <t>Dzienny Dom Pomocy Społecznej</t>
  </si>
  <si>
    <t>Żłobek Miejski Nr 1</t>
  </si>
  <si>
    <t>Żłobek Miejski Nr 2</t>
  </si>
  <si>
    <t>Publ. Szkoła Podst. Nr  3</t>
  </si>
  <si>
    <t>w zł</t>
  </si>
  <si>
    <t>Zał. Nr 6</t>
  </si>
  <si>
    <t>Zespół Szkół - podst.</t>
  </si>
  <si>
    <t xml:space="preserve">Zespół Szkół - gimnazjum </t>
  </si>
  <si>
    <t>Zespół Szkół</t>
  </si>
  <si>
    <t>Planowany fundusz obrot.na 1.01.2003</t>
  </si>
  <si>
    <t>Planowany fundusz obrot.na 31.12.2003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</si>
</sst>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41" fontId="0" fillId="0" borderId="3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tabSelected="1" workbookViewId="0" topLeftCell="A43">
      <selection activeCell="D41" sqref="D41"/>
    </sheetView>
  </sheetViews>
  <sheetFormatPr defaultColWidth="9.00390625" defaultRowHeight="12.75"/>
  <cols>
    <col min="1" max="1" width="5.875" style="0" customWidth="1"/>
    <col min="2" max="2" width="22.875" style="0" customWidth="1"/>
    <col min="3" max="3" width="11.75390625" style="0" customWidth="1"/>
    <col min="4" max="4" width="13.125" style="0" customWidth="1"/>
    <col min="5" max="6" width="12.375" style="0" customWidth="1"/>
    <col min="8" max="8" width="11.875" style="0" customWidth="1"/>
    <col min="9" max="9" width="9.75390625" style="0" customWidth="1"/>
  </cols>
  <sheetData>
    <row r="3" spans="1:4" ht="12.75">
      <c r="A3" s="1"/>
      <c r="B3" s="1"/>
      <c r="C3" s="1"/>
      <c r="D3" s="1"/>
    </row>
    <row r="4" spans="1:7" ht="12.75">
      <c r="A4" s="1" t="s">
        <v>0</v>
      </c>
      <c r="B4" s="1"/>
      <c r="C4" s="1"/>
      <c r="D4" s="1"/>
      <c r="G4" s="1" t="s">
        <v>39</v>
      </c>
    </row>
    <row r="5" spans="1:4" ht="12.75">
      <c r="A5" s="1" t="s">
        <v>1</v>
      </c>
      <c r="B5" s="1"/>
      <c r="C5" s="1"/>
      <c r="D5" s="1"/>
    </row>
    <row r="8" ht="13.5" thickBot="1">
      <c r="G8" t="s">
        <v>38</v>
      </c>
    </row>
    <row r="9" spans="1:9" ht="51.75" thickBot="1">
      <c r="A9" s="2" t="s">
        <v>2</v>
      </c>
      <c r="B9" s="2" t="s">
        <v>3</v>
      </c>
      <c r="C9" s="3" t="s">
        <v>43</v>
      </c>
      <c r="D9" s="4" t="s">
        <v>4</v>
      </c>
      <c r="E9" s="5" t="s">
        <v>5</v>
      </c>
      <c r="F9" s="6" t="s">
        <v>6</v>
      </c>
      <c r="G9" s="3" t="s">
        <v>7</v>
      </c>
      <c r="H9" s="25" t="s">
        <v>44</v>
      </c>
      <c r="I9" s="10" t="s">
        <v>23</v>
      </c>
    </row>
    <row r="10" spans="1:9" ht="13.5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26">
        <v>8</v>
      </c>
      <c r="I10" s="11" t="s">
        <v>23</v>
      </c>
    </row>
    <row r="11" spans="1:9" ht="12.75">
      <c r="A11" s="14"/>
      <c r="B11" s="14"/>
      <c r="C11" s="14"/>
      <c r="D11" s="14"/>
      <c r="E11" s="14"/>
      <c r="F11" s="14"/>
      <c r="G11" s="14"/>
      <c r="H11" s="21"/>
      <c r="I11" s="12" t="s">
        <v>23</v>
      </c>
    </row>
    <row r="12" spans="1:9" ht="13.5" thickBot="1">
      <c r="A12" s="15"/>
      <c r="B12" s="15" t="s">
        <v>8</v>
      </c>
      <c r="C12" s="19">
        <f aca="true" t="shared" si="0" ref="C12:H12">SUM(C15,C27)</f>
        <v>4539</v>
      </c>
      <c r="D12" s="19">
        <f t="shared" si="0"/>
        <v>8306544</v>
      </c>
      <c r="E12" s="19">
        <f t="shared" si="0"/>
        <v>5874280</v>
      </c>
      <c r="F12" s="19">
        <f t="shared" si="0"/>
        <v>8305909</v>
      </c>
      <c r="G12" s="19">
        <f t="shared" si="0"/>
        <v>0</v>
      </c>
      <c r="H12" s="22">
        <f t="shared" si="0"/>
        <v>5174</v>
      </c>
      <c r="I12" s="13"/>
    </row>
    <row r="13" spans="1:9" ht="13.5" thickTop="1">
      <c r="A13" s="16"/>
      <c r="B13" s="16"/>
      <c r="C13" s="16"/>
      <c r="D13" s="16"/>
      <c r="E13" s="16"/>
      <c r="F13" s="16"/>
      <c r="G13" s="16"/>
      <c r="H13" s="23"/>
      <c r="I13" s="12"/>
    </row>
    <row r="14" spans="1:9" ht="12.75">
      <c r="A14" s="16"/>
      <c r="B14" s="16"/>
      <c r="C14" s="16"/>
      <c r="D14" s="16"/>
      <c r="E14" s="16"/>
      <c r="F14" s="16"/>
      <c r="G14" s="16"/>
      <c r="H14" s="23"/>
      <c r="I14" s="12"/>
    </row>
    <row r="15" spans="1:9" ht="12.75">
      <c r="A15" s="37">
        <v>854</v>
      </c>
      <c r="B15" s="37" t="s">
        <v>10</v>
      </c>
      <c r="C15" s="38">
        <f aca="true" t="shared" si="1" ref="C15:H15">SUM(C16:C25)</f>
        <v>4539</v>
      </c>
      <c r="D15" s="38">
        <f t="shared" si="1"/>
        <v>6572444</v>
      </c>
      <c r="E15" s="38">
        <f t="shared" si="1"/>
        <v>5163380</v>
      </c>
      <c r="F15" s="38">
        <f t="shared" si="1"/>
        <v>6571809</v>
      </c>
      <c r="G15" s="38">
        <f t="shared" si="1"/>
        <v>0</v>
      </c>
      <c r="H15" s="39">
        <f t="shared" si="1"/>
        <v>5174</v>
      </c>
      <c r="I15" s="9" t="s">
        <v>23</v>
      </c>
    </row>
    <row r="16" spans="1:9" ht="12.75">
      <c r="A16" s="16"/>
      <c r="B16" s="16" t="s">
        <v>11</v>
      </c>
      <c r="C16" s="20">
        <v>0</v>
      </c>
      <c r="D16" s="20">
        <v>421170</v>
      </c>
      <c r="E16" s="20">
        <v>317472</v>
      </c>
      <c r="F16" s="20">
        <v>421170</v>
      </c>
      <c r="G16" s="20"/>
      <c r="H16" s="24">
        <v>0</v>
      </c>
      <c r="I16" s="8"/>
    </row>
    <row r="17" spans="1:9" ht="12.75">
      <c r="A17" s="16"/>
      <c r="B17" s="16" t="s">
        <v>12</v>
      </c>
      <c r="C17" s="20">
        <v>0</v>
      </c>
      <c r="D17" s="20">
        <v>534805</v>
      </c>
      <c r="E17" s="20">
        <v>439640</v>
      </c>
      <c r="F17" s="20">
        <v>534805</v>
      </c>
      <c r="G17" s="20"/>
      <c r="H17" s="24">
        <v>0</v>
      </c>
      <c r="I17" s="8"/>
    </row>
    <row r="18" spans="1:9" ht="12.75">
      <c r="A18" s="16"/>
      <c r="B18" s="16" t="s">
        <v>13</v>
      </c>
      <c r="C18" s="20">
        <v>3539</v>
      </c>
      <c r="D18" s="20">
        <v>391087</v>
      </c>
      <c r="E18" s="20">
        <v>316146</v>
      </c>
      <c r="F18" s="20">
        <v>390952</v>
      </c>
      <c r="G18" s="20"/>
      <c r="H18" s="24">
        <v>3674</v>
      </c>
      <c r="I18" s="8"/>
    </row>
    <row r="19" spans="1:9" ht="12.75">
      <c r="A19" s="16"/>
      <c r="B19" s="16" t="s">
        <v>14</v>
      </c>
      <c r="C19" s="20">
        <v>0</v>
      </c>
      <c r="D19" s="20">
        <v>755632</v>
      </c>
      <c r="E19" s="20">
        <v>616269</v>
      </c>
      <c r="F19" s="20">
        <v>755632</v>
      </c>
      <c r="G19" s="20" t="s">
        <v>23</v>
      </c>
      <c r="H19" s="24">
        <v>0</v>
      </c>
      <c r="I19" s="8"/>
    </row>
    <row r="20" spans="1:9" ht="12.75">
      <c r="A20" s="16"/>
      <c r="B20" s="16" t="s">
        <v>15</v>
      </c>
      <c r="C20" s="20">
        <v>0</v>
      </c>
      <c r="D20" s="20">
        <v>636773</v>
      </c>
      <c r="E20" s="20">
        <v>479779</v>
      </c>
      <c r="F20" s="20">
        <v>636773</v>
      </c>
      <c r="G20" s="20"/>
      <c r="H20" s="24">
        <v>0</v>
      </c>
      <c r="I20" s="8"/>
    </row>
    <row r="21" spans="1:9" ht="12.75">
      <c r="A21" s="16"/>
      <c r="B21" s="16" t="s">
        <v>16</v>
      </c>
      <c r="C21" s="20">
        <v>0</v>
      </c>
      <c r="D21" s="20">
        <v>579483</v>
      </c>
      <c r="E21" s="20">
        <v>413691</v>
      </c>
      <c r="F21" s="20">
        <v>579483</v>
      </c>
      <c r="G21" s="20"/>
      <c r="H21" s="24">
        <v>0</v>
      </c>
      <c r="I21" s="8"/>
    </row>
    <row r="22" spans="1:9" ht="12.75">
      <c r="A22" s="16"/>
      <c r="B22" s="16" t="s">
        <v>17</v>
      </c>
      <c r="C22" s="20">
        <v>0</v>
      </c>
      <c r="D22" s="20">
        <v>1034509</v>
      </c>
      <c r="E22" s="20">
        <v>833869</v>
      </c>
      <c r="F22" s="20">
        <v>1034509</v>
      </c>
      <c r="G22" s="20"/>
      <c r="H22" s="24">
        <v>0</v>
      </c>
      <c r="I22" s="8"/>
    </row>
    <row r="23" spans="1:9" ht="12.75">
      <c r="A23" s="16"/>
      <c r="B23" s="16" t="s">
        <v>18</v>
      </c>
      <c r="C23" s="20">
        <v>0</v>
      </c>
      <c r="D23" s="20">
        <v>678610</v>
      </c>
      <c r="E23" s="20">
        <v>523148</v>
      </c>
      <c r="F23" s="20">
        <v>678610</v>
      </c>
      <c r="G23" s="20"/>
      <c r="H23" s="24">
        <v>0</v>
      </c>
      <c r="I23" s="8"/>
    </row>
    <row r="24" spans="1:9" ht="12.75">
      <c r="A24" s="16"/>
      <c r="B24" s="16" t="s">
        <v>19</v>
      </c>
      <c r="C24" s="20">
        <v>1000</v>
      </c>
      <c r="D24" s="20">
        <v>629029</v>
      </c>
      <c r="E24" s="20">
        <v>485467</v>
      </c>
      <c r="F24" s="20">
        <v>629029</v>
      </c>
      <c r="G24" s="20"/>
      <c r="H24" s="24">
        <v>1000</v>
      </c>
      <c r="I24" s="8"/>
    </row>
    <row r="25" spans="1:9" ht="12.75">
      <c r="A25" s="34"/>
      <c r="B25" s="34" t="s">
        <v>20</v>
      </c>
      <c r="C25" s="35">
        <v>0</v>
      </c>
      <c r="D25" s="35">
        <v>911346</v>
      </c>
      <c r="E25" s="35">
        <v>737899</v>
      </c>
      <c r="F25" s="35">
        <v>910846</v>
      </c>
      <c r="G25" s="35"/>
      <c r="H25" s="36">
        <v>500</v>
      </c>
      <c r="I25" s="8"/>
    </row>
    <row r="26" spans="1:8" ht="12.75">
      <c r="A26" s="16"/>
      <c r="B26" s="16"/>
      <c r="C26" s="16"/>
      <c r="D26" s="16"/>
      <c r="E26" s="16"/>
      <c r="F26" s="16"/>
      <c r="G26" s="16"/>
      <c r="H26" s="23"/>
    </row>
    <row r="27" spans="1:9" ht="12.75">
      <c r="A27" s="37">
        <v>926</v>
      </c>
      <c r="B27" s="37" t="s">
        <v>21</v>
      </c>
      <c r="C27" s="38">
        <f aca="true" t="shared" si="2" ref="C27:H27">SUM(C28)</f>
        <v>0</v>
      </c>
      <c r="D27" s="38">
        <f t="shared" si="2"/>
        <v>1734100</v>
      </c>
      <c r="E27" s="38">
        <f t="shared" si="2"/>
        <v>710900</v>
      </c>
      <c r="F27" s="38">
        <f t="shared" si="2"/>
        <v>1734100</v>
      </c>
      <c r="G27" s="38">
        <f t="shared" si="2"/>
        <v>0</v>
      </c>
      <c r="H27" s="39">
        <f t="shared" si="2"/>
        <v>0</v>
      </c>
      <c r="I27" s="9" t="s">
        <v>23</v>
      </c>
    </row>
    <row r="28" spans="1:9" ht="25.5">
      <c r="A28" s="16"/>
      <c r="B28" s="18" t="s">
        <v>22</v>
      </c>
      <c r="C28" s="20">
        <v>0</v>
      </c>
      <c r="D28" s="20">
        <v>1734100</v>
      </c>
      <c r="E28" s="20">
        <v>710900</v>
      </c>
      <c r="F28" s="20">
        <v>1734100</v>
      </c>
      <c r="G28" s="20">
        <v>0</v>
      </c>
      <c r="H28" s="24">
        <v>0</v>
      </c>
      <c r="I28" s="8" t="s">
        <v>23</v>
      </c>
    </row>
    <row r="29" spans="1:9" ht="13.5" thickBot="1">
      <c r="A29" s="16"/>
      <c r="B29" s="18"/>
      <c r="C29" s="20"/>
      <c r="D29" s="20"/>
      <c r="E29" s="20"/>
      <c r="F29" s="20"/>
      <c r="G29" s="20"/>
      <c r="H29" s="24"/>
      <c r="I29" s="8"/>
    </row>
    <row r="30" spans="1:8" ht="13.5" thickTop="1">
      <c r="A30" s="28"/>
      <c r="B30" s="28"/>
      <c r="C30" s="28"/>
      <c r="D30" s="28"/>
      <c r="E30" s="28"/>
      <c r="F30" s="28"/>
      <c r="G30" s="32"/>
      <c r="H30" s="32"/>
    </row>
    <row r="31" spans="1:8" ht="13.5" thickBot="1">
      <c r="A31" s="15"/>
      <c r="B31" s="15" t="s">
        <v>24</v>
      </c>
      <c r="C31" s="19">
        <f aca="true" t="shared" si="3" ref="C31:H31">SUM(C33,C36,C46,C51)</f>
        <v>101090</v>
      </c>
      <c r="D31" s="19">
        <v>866801</v>
      </c>
      <c r="E31" s="19">
        <f t="shared" si="3"/>
        <v>0</v>
      </c>
      <c r="F31" s="19">
        <f t="shared" si="3"/>
        <v>966151</v>
      </c>
      <c r="G31" s="22">
        <f t="shared" si="3"/>
        <v>0</v>
      </c>
      <c r="H31" s="22">
        <f t="shared" si="3"/>
        <v>500</v>
      </c>
    </row>
    <row r="32" spans="1:8" ht="13.5" thickTop="1">
      <c r="A32" s="16"/>
      <c r="B32" s="16"/>
      <c r="C32" s="20"/>
      <c r="D32" s="20"/>
      <c r="E32" s="20"/>
      <c r="F32" s="20"/>
      <c r="G32" s="24"/>
      <c r="H32" s="24"/>
    </row>
    <row r="33" spans="1:8" ht="12.75">
      <c r="A33" s="37">
        <v>600</v>
      </c>
      <c r="B33" s="37" t="s">
        <v>25</v>
      </c>
      <c r="C33" s="38">
        <f aca="true" t="shared" si="4" ref="C33:H33">SUM(C34)</f>
        <v>100000</v>
      </c>
      <c r="D33" s="38">
        <f t="shared" si="4"/>
        <v>75000</v>
      </c>
      <c r="E33" s="38">
        <f t="shared" si="4"/>
        <v>0</v>
      </c>
      <c r="F33" s="38">
        <f t="shared" si="4"/>
        <v>175000</v>
      </c>
      <c r="G33" s="39">
        <f t="shared" si="4"/>
        <v>0</v>
      </c>
      <c r="H33" s="39">
        <f t="shared" si="4"/>
        <v>0</v>
      </c>
    </row>
    <row r="34" spans="1:8" ht="12.75">
      <c r="A34" s="34"/>
      <c r="B34" s="34" t="s">
        <v>26</v>
      </c>
      <c r="C34" s="35">
        <v>100000</v>
      </c>
      <c r="D34" s="35">
        <v>75000</v>
      </c>
      <c r="E34" s="35">
        <v>0</v>
      </c>
      <c r="F34" s="35">
        <v>175000</v>
      </c>
      <c r="G34" s="36">
        <v>0</v>
      </c>
      <c r="H34" s="36">
        <v>0</v>
      </c>
    </row>
    <row r="35" spans="1:8" ht="12.75">
      <c r="A35" s="16"/>
      <c r="B35" s="16"/>
      <c r="C35" s="20"/>
      <c r="D35" s="20"/>
      <c r="E35" s="20"/>
      <c r="F35" s="20"/>
      <c r="G35" s="24"/>
      <c r="H35" s="24"/>
    </row>
    <row r="36" spans="1:8" ht="12.75">
      <c r="A36" s="37">
        <v>801</v>
      </c>
      <c r="B36" s="37" t="s">
        <v>9</v>
      </c>
      <c r="C36" s="38">
        <f aca="true" t="shared" si="5" ref="C36:H36">SUM(C37:C44)</f>
        <v>500</v>
      </c>
      <c r="D36" s="38">
        <v>110248</v>
      </c>
      <c r="E36" s="38">
        <f t="shared" si="5"/>
        <v>0</v>
      </c>
      <c r="F36" s="38">
        <f t="shared" si="5"/>
        <v>110248</v>
      </c>
      <c r="G36" s="39">
        <f t="shared" si="5"/>
        <v>0</v>
      </c>
      <c r="H36" s="39">
        <f t="shared" si="5"/>
        <v>500</v>
      </c>
    </row>
    <row r="37" spans="1:8" ht="12.75">
      <c r="A37" s="16"/>
      <c r="B37" s="16" t="s">
        <v>27</v>
      </c>
      <c r="C37" s="20">
        <v>0</v>
      </c>
      <c r="D37" s="20">
        <v>15900</v>
      </c>
      <c r="E37" s="20">
        <v>0</v>
      </c>
      <c r="F37" s="20">
        <v>15900</v>
      </c>
      <c r="G37" s="24">
        <v>0</v>
      </c>
      <c r="H37" s="24">
        <v>0</v>
      </c>
    </row>
    <row r="38" spans="1:8" ht="12.75">
      <c r="A38" s="16"/>
      <c r="B38" s="16" t="s">
        <v>28</v>
      </c>
      <c r="C38" s="20">
        <v>0</v>
      </c>
      <c r="D38" s="20">
        <v>12140</v>
      </c>
      <c r="E38" s="20">
        <v>0</v>
      </c>
      <c r="F38" s="20">
        <v>12140</v>
      </c>
      <c r="G38" s="24">
        <v>0</v>
      </c>
      <c r="H38" s="24">
        <v>0</v>
      </c>
    </row>
    <row r="39" spans="1:8" ht="12.75">
      <c r="A39" s="16"/>
      <c r="B39" s="16" t="s">
        <v>29</v>
      </c>
      <c r="C39" s="20">
        <v>500</v>
      </c>
      <c r="D39" s="20">
        <v>11600</v>
      </c>
      <c r="E39" s="20">
        <v>0</v>
      </c>
      <c r="F39" s="20">
        <v>11600</v>
      </c>
      <c r="G39" s="24">
        <v>0</v>
      </c>
      <c r="H39" s="24">
        <v>500</v>
      </c>
    </row>
    <row r="40" spans="1:8" ht="12.75">
      <c r="A40" s="16"/>
      <c r="B40" s="16" t="s">
        <v>40</v>
      </c>
      <c r="C40" s="20">
        <v>0</v>
      </c>
      <c r="D40" s="20">
        <v>28088</v>
      </c>
      <c r="E40" s="20">
        <v>0</v>
      </c>
      <c r="F40" s="20">
        <v>28088</v>
      </c>
      <c r="G40" s="24">
        <v>0</v>
      </c>
      <c r="H40" s="24">
        <v>0</v>
      </c>
    </row>
    <row r="41" spans="1:8" ht="12.75">
      <c r="A41" s="16"/>
      <c r="B41" s="16" t="s">
        <v>30</v>
      </c>
      <c r="C41" s="20">
        <v>0</v>
      </c>
      <c r="D41" s="20">
        <v>10930</v>
      </c>
      <c r="E41" s="20">
        <v>0</v>
      </c>
      <c r="F41" s="20">
        <v>10930</v>
      </c>
      <c r="G41" s="24">
        <v>0</v>
      </c>
      <c r="H41" s="24">
        <v>0</v>
      </c>
    </row>
    <row r="42" spans="1:8" ht="12.75">
      <c r="A42" s="16"/>
      <c r="B42" s="16" t="s">
        <v>31</v>
      </c>
      <c r="C42" s="20">
        <v>0</v>
      </c>
      <c r="D42" s="20">
        <v>21640</v>
      </c>
      <c r="E42" s="20">
        <v>0</v>
      </c>
      <c r="F42" s="20">
        <v>21640</v>
      </c>
      <c r="G42" s="24">
        <v>0</v>
      </c>
      <c r="H42" s="24">
        <v>0</v>
      </c>
    </row>
    <row r="43" spans="1:8" ht="12.75">
      <c r="A43" s="16"/>
      <c r="B43" s="23" t="s">
        <v>32</v>
      </c>
      <c r="C43" s="24">
        <v>0</v>
      </c>
      <c r="D43" s="24">
        <v>7500</v>
      </c>
      <c r="E43" s="24">
        <v>0</v>
      </c>
      <c r="F43" s="24">
        <v>7500</v>
      </c>
      <c r="G43" s="24">
        <v>0</v>
      </c>
      <c r="H43" s="24">
        <v>0</v>
      </c>
    </row>
    <row r="44" spans="1:8" ht="12.75">
      <c r="A44" s="34"/>
      <c r="B44" s="34" t="s">
        <v>41</v>
      </c>
      <c r="C44" s="35">
        <v>0</v>
      </c>
      <c r="D44" s="35">
        <v>2450</v>
      </c>
      <c r="E44" s="35">
        <v>0</v>
      </c>
      <c r="F44" s="35">
        <v>2450</v>
      </c>
      <c r="G44" s="36">
        <v>0</v>
      </c>
      <c r="H44" s="36">
        <v>0</v>
      </c>
    </row>
    <row r="45" spans="1:8" ht="12.75">
      <c r="A45" s="16"/>
      <c r="B45" s="16"/>
      <c r="C45" s="20"/>
      <c r="D45" s="20"/>
      <c r="E45" s="20"/>
      <c r="F45" s="20"/>
      <c r="G45" s="24"/>
      <c r="H45" s="24"/>
    </row>
    <row r="46" spans="1:8" ht="12.75">
      <c r="A46" s="37">
        <v>853</v>
      </c>
      <c r="B46" s="37" t="s">
        <v>33</v>
      </c>
      <c r="C46" s="38">
        <f>SUM(C47:C49)</f>
        <v>590</v>
      </c>
      <c r="D46" s="38">
        <f>SUM(D47:D49)</f>
        <v>368018</v>
      </c>
      <c r="E46" s="38">
        <f>SUM(E47:E49)</f>
        <v>0</v>
      </c>
      <c r="F46" s="38">
        <f>SUM(F47:F49)</f>
        <v>367368</v>
      </c>
      <c r="G46" s="39">
        <f>SUM(G47:G49)</f>
        <v>0</v>
      </c>
      <c r="H46" s="39" t="s">
        <v>23</v>
      </c>
    </row>
    <row r="47" spans="1:8" ht="25.5">
      <c r="A47" s="17"/>
      <c r="B47" s="29" t="s">
        <v>34</v>
      </c>
      <c r="C47" s="31">
        <v>90</v>
      </c>
      <c r="D47" s="31">
        <v>195650</v>
      </c>
      <c r="E47" s="31">
        <v>0</v>
      </c>
      <c r="F47" s="31">
        <v>195000</v>
      </c>
      <c r="G47" s="33">
        <v>0</v>
      </c>
      <c r="H47" s="33">
        <v>740</v>
      </c>
    </row>
    <row r="48" spans="1:8" ht="12.75">
      <c r="A48" s="17"/>
      <c r="B48" s="30" t="s">
        <v>35</v>
      </c>
      <c r="C48" s="31">
        <v>500</v>
      </c>
      <c r="D48" s="31">
        <v>102300</v>
      </c>
      <c r="E48" s="31">
        <v>0</v>
      </c>
      <c r="F48" s="31">
        <v>102300</v>
      </c>
      <c r="G48" s="33">
        <v>0</v>
      </c>
      <c r="H48" s="33">
        <v>500</v>
      </c>
    </row>
    <row r="49" spans="1:8" ht="12.75">
      <c r="A49" s="34"/>
      <c r="B49" s="34" t="s">
        <v>36</v>
      </c>
      <c r="C49" s="35">
        <v>0</v>
      </c>
      <c r="D49" s="35">
        <v>70068</v>
      </c>
      <c r="E49" s="35">
        <v>0</v>
      </c>
      <c r="F49" s="35">
        <v>70068</v>
      </c>
      <c r="G49" s="36">
        <v>0</v>
      </c>
      <c r="H49" s="36">
        <v>0</v>
      </c>
    </row>
    <row r="50" spans="1:8" ht="12.75">
      <c r="A50" s="16"/>
      <c r="B50" s="16"/>
      <c r="C50" s="20"/>
      <c r="D50" s="20"/>
      <c r="E50" s="20"/>
      <c r="F50" s="20"/>
      <c r="G50" s="24"/>
      <c r="H50" s="24"/>
    </row>
    <row r="51" spans="1:8" ht="12.75">
      <c r="A51" s="37">
        <v>854</v>
      </c>
      <c r="B51" s="37" t="s">
        <v>10</v>
      </c>
      <c r="C51" s="38">
        <f>SUM(C52:C53)</f>
        <v>0</v>
      </c>
      <c r="D51" s="38">
        <f>SUM(D52:D54)</f>
        <v>313535</v>
      </c>
      <c r="E51" s="38">
        <f>SUM(E52:E53)</f>
        <v>0</v>
      </c>
      <c r="F51" s="38">
        <f>SUM(F52:F54)</f>
        <v>313535</v>
      </c>
      <c r="G51" s="39">
        <f>SUM(G52:G53)</f>
        <v>0</v>
      </c>
      <c r="H51" s="39">
        <f>SUM(H52:H53)</f>
        <v>0</v>
      </c>
    </row>
    <row r="52" spans="1:8" ht="12.75">
      <c r="A52" s="16"/>
      <c r="B52" s="16" t="s">
        <v>27</v>
      </c>
      <c r="C52" s="20">
        <v>0</v>
      </c>
      <c r="D52" s="20">
        <v>79015</v>
      </c>
      <c r="E52" s="20">
        <v>0</v>
      </c>
      <c r="F52" s="20">
        <v>79015</v>
      </c>
      <c r="G52" s="24">
        <v>0</v>
      </c>
      <c r="H52" s="24">
        <v>0</v>
      </c>
    </row>
    <row r="53" spans="1:8" ht="12.75">
      <c r="A53" s="16"/>
      <c r="B53" s="16" t="s">
        <v>37</v>
      </c>
      <c r="C53" s="20">
        <v>0</v>
      </c>
      <c r="D53" s="20">
        <v>67020</v>
      </c>
      <c r="E53" s="20">
        <v>0</v>
      </c>
      <c r="F53" s="20">
        <v>67020</v>
      </c>
      <c r="G53" s="24">
        <v>0</v>
      </c>
      <c r="H53" s="24">
        <v>0</v>
      </c>
    </row>
    <row r="54" spans="1:8" ht="13.5" thickBot="1">
      <c r="A54" s="27"/>
      <c r="B54" s="27" t="s">
        <v>42</v>
      </c>
      <c r="C54" s="43">
        <v>0</v>
      </c>
      <c r="D54" s="40">
        <v>167500</v>
      </c>
      <c r="E54" s="43">
        <v>0</v>
      </c>
      <c r="F54" s="40">
        <v>167500</v>
      </c>
      <c r="G54" s="44">
        <v>0</v>
      </c>
      <c r="H54" s="44">
        <v>0</v>
      </c>
    </row>
    <row r="55" spans="1:8" ht="13.5" thickTop="1">
      <c r="A55" s="12"/>
      <c r="B55" s="12"/>
      <c r="C55" s="41"/>
      <c r="D55" s="42"/>
      <c r="E55" s="41"/>
      <c r="F55" s="42"/>
      <c r="G55" s="41"/>
      <c r="H55" s="4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U.M.</cp:lastModifiedBy>
  <cp:lastPrinted>2002-11-26T10:46:45Z</cp:lastPrinted>
  <dcterms:created xsi:type="dcterms:W3CDTF">2000-11-10T11:40:53Z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