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<sst xmlns="http://schemas.openxmlformats.org/spreadsheetml/2006/main" count="109" uniqueCount="48">
  <si>
    <t xml:space="preserve">Plan dochodów i wydatków </t>
  </si>
  <si>
    <t>zadań  z zakresu administracji rządowej</t>
  </si>
  <si>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</si>
  <si>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</si>
  <si>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</si>
  <si>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</si>
  <si>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</si>
  <si>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</si>
  <si>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</si>
  <si>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</si>
  <si>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 xml:space="preserve">Dotacje celowe otrzymane z budżetu państwa na realizację zadań bieżących z zakresu administracji rządowej oraz innych  zadań zleconych gminie ustawami  </t>
  </si>
  <si>
    <t>Urzędy naczelnych organów władzy państwowej,kontroli i ochrony orawa oraz sądownictwa</t>
  </si>
  <si>
    <t>Urzędy naczelnych organów władzy państwowej,kontroli i ochrony prawa</t>
  </si>
  <si>
    <t>Bezpieczeństwo publiczne i ochrona przeciwpożarowa</t>
  </si>
  <si>
    <t>Obrona cywilna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</si>
  <si>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</si>
  <si>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</si>
  <si>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</si>
  <si>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</si>
  <si>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</si>
  <si>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 a z e m</t>
  </si>
  <si>
    <t>Zał. Nr 8</t>
  </si>
  <si>
    <t>Wydatki bieżące</t>
  </si>
  <si>
    <t>w tym: wynagr.i pochodne od wynagr.</t>
  </si>
  <si>
    <t>w tym: zakupy towarów i usług</t>
  </si>
  <si>
    <t>w tym: inne świadczenia na rzecz osób fizycznych</t>
  </si>
  <si>
    <t>w tym: wynagrodzenia i pochodne od wynagrodzeń</t>
  </si>
  <si>
    <t>zakupy towarów i usług</t>
  </si>
  <si>
    <t>w tym:inne świadczenia na rzecz osób fizycznych</t>
  </si>
  <si>
    <t>w tym: zakup towarów i usług</t>
  </si>
  <si>
    <t>Składki na ubezpieczenia zdrowotne opłacane za osoby pobierające niektóre świadczenia z pomocy społecznej</t>
  </si>
  <si>
    <t>Zasiłki i pomoc w naturze oraz składki na ubezpieczenia społeczne</t>
  </si>
  <si>
    <t>Plan</t>
  </si>
  <si>
    <t>Wykonanie</t>
  </si>
  <si>
    <t>%</t>
  </si>
  <si>
    <t>wyk.</t>
  </si>
  <si>
    <t>zleconych gminom na  2004 rok</t>
  </si>
  <si>
    <t>01.01.2004</t>
  </si>
  <si>
    <t>Wybory do Parlamentu Europejskiego</t>
  </si>
  <si>
    <t>wydatki majątkowe</t>
  </si>
  <si>
    <t>Pomoc społeczna</t>
  </si>
  <si>
    <t>Świadczenia rodzinne oraz składki na ubezpieczenie emerytalne i rentowe z ubezpieczenia społecznego</t>
  </si>
  <si>
    <t>inne świadczenia na rzecz osób fizycznych</t>
  </si>
  <si>
    <t>31.12.2004</t>
  </si>
  <si>
    <t>Gospodarka mieszkaniowa</t>
  </si>
  <si>
    <t>Gospodarka gruntami i nieruchomościami</t>
  </si>
  <si>
    <t>w tym: inne świadczenia na rzecz osób fiz.</t>
  </si>
  <si>
    <t>Dotacje celowe otrzymane z budżetu państwa na inwestycje i zakupy inwestycyjne z zakresu administracji rządowej oraz innych zadań zleconych gminom ustawami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</si>
</sst>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?\ _z_ł_-;_-@_-"/>
    <numFmt numFmtId="166" formatCode="0.0%"/>
    <numFmt numFmtId="167" formatCode="_-* #,##0.000\ _z_ł_-;\-* #,##0.0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66" fontId="3" fillId="0" borderId="6" xfId="15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4" fillId="0" borderId="7" xfId="0" applyNumberFormat="1" applyFont="1" applyBorder="1" applyAlignment="1">
      <alignment/>
    </xf>
    <xf numFmtId="165" fontId="4" fillId="0" borderId="8" xfId="15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3" fillId="0" borderId="9" xfId="15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/>
    </xf>
    <xf numFmtId="165" fontId="3" fillId="0" borderId="13" xfId="15" applyNumberFormat="1" applyFont="1" applyBorder="1" applyAlignment="1">
      <alignment vertical="center"/>
    </xf>
    <xf numFmtId="166" fontId="3" fillId="0" borderId="13" xfId="15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13" xfId="15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5" xfId="15" applyNumberFormat="1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1" fontId="3" fillId="0" borderId="11" xfId="0" applyNumberFormat="1" applyFont="1" applyBorder="1" applyAlignment="1">
      <alignment/>
    </xf>
    <xf numFmtId="166" fontId="3" fillId="0" borderId="9" xfId="15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6" xfId="15" applyNumberFormat="1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5" fontId="3" fillId="0" borderId="9" xfId="15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/>
    </xf>
    <xf numFmtId="166" fontId="3" fillId="0" borderId="17" xfId="15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19" xfId="15" applyNumberFormat="1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165" fontId="3" fillId="0" borderId="9" xfId="15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166" fontId="3" fillId="0" borderId="0" xfId="15" applyNumberFormat="1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1" xfId="15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5" xfId="0" applyNumberFormat="1" applyFont="1" applyBorder="1" applyAlignment="1">
      <alignment/>
    </xf>
    <xf numFmtId="165" fontId="4" fillId="0" borderId="25" xfId="15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166" fontId="3" fillId="0" borderId="3" xfId="15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164" fontId="4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3" xfId="15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1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/>
    </xf>
    <xf numFmtId="164" fontId="3" fillId="0" borderId="19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5" fontId="4" fillId="0" borderId="29" xfId="15" applyNumberFormat="1" applyFont="1" applyBorder="1" applyAlignment="1">
      <alignment/>
    </xf>
    <xf numFmtId="165" fontId="3" fillId="0" borderId="30" xfId="15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6" fontId="3" fillId="0" borderId="33" xfId="0" applyNumberFormat="1" applyFont="1" applyBorder="1" applyAlignment="1">
      <alignment/>
    </xf>
    <xf numFmtId="165" fontId="4" fillId="0" borderId="34" xfId="15" applyNumberFormat="1" applyFont="1" applyBorder="1" applyAlignment="1">
      <alignment/>
    </xf>
    <xf numFmtId="166" fontId="3" fillId="0" borderId="33" xfId="15" applyNumberFormat="1" applyFont="1" applyBorder="1" applyAlignment="1">
      <alignment/>
    </xf>
    <xf numFmtId="165" fontId="3" fillId="0" borderId="30" xfId="15" applyNumberFormat="1" applyFont="1" applyBorder="1" applyAlignment="1">
      <alignment/>
    </xf>
    <xf numFmtId="166" fontId="3" fillId="0" borderId="35" xfId="15" applyNumberFormat="1" applyFont="1" applyBorder="1" applyAlignment="1">
      <alignment/>
    </xf>
    <xf numFmtId="165" fontId="3" fillId="0" borderId="29" xfId="15" applyNumberFormat="1" applyFont="1" applyBorder="1" applyAlignment="1">
      <alignment vertical="center"/>
    </xf>
    <xf numFmtId="166" fontId="3" fillId="0" borderId="29" xfId="15" applyNumberFormat="1" applyFont="1" applyBorder="1" applyAlignment="1">
      <alignment/>
    </xf>
    <xf numFmtId="166" fontId="3" fillId="0" borderId="36" xfId="15" applyNumberFormat="1" applyFont="1" applyBorder="1" applyAlignment="1">
      <alignment/>
    </xf>
    <xf numFmtId="165" fontId="4" fillId="0" borderId="34" xfId="15" applyNumberFormat="1" applyFont="1" applyBorder="1" applyAlignment="1">
      <alignment vertical="center"/>
    </xf>
    <xf numFmtId="166" fontId="3" fillId="0" borderId="30" xfId="15" applyNumberFormat="1" applyFont="1" applyBorder="1" applyAlignment="1">
      <alignment/>
    </xf>
    <xf numFmtId="166" fontId="3" fillId="0" borderId="37" xfId="15" applyNumberFormat="1" applyFont="1" applyBorder="1" applyAlignment="1">
      <alignment/>
    </xf>
    <xf numFmtId="165" fontId="4" fillId="0" borderId="34" xfId="15" applyNumberFormat="1" applyFont="1" applyBorder="1" applyAlignment="1">
      <alignment/>
    </xf>
    <xf numFmtId="165" fontId="3" fillId="0" borderId="30" xfId="15" applyNumberFormat="1" applyFont="1" applyBorder="1" applyAlignment="1">
      <alignment/>
    </xf>
    <xf numFmtId="166" fontId="3" fillId="0" borderId="31" xfId="15" applyNumberFormat="1" applyFont="1" applyBorder="1" applyAlignment="1">
      <alignment/>
    </xf>
    <xf numFmtId="165" fontId="4" fillId="0" borderId="38" xfId="15" applyNumberFormat="1" applyFont="1" applyBorder="1" applyAlignment="1">
      <alignment/>
    </xf>
    <xf numFmtId="166" fontId="3" fillId="0" borderId="3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3" fillId="0" borderId="18" xfId="15" applyNumberFormat="1" applyFont="1" applyBorder="1" applyAlignment="1">
      <alignment/>
    </xf>
    <xf numFmtId="166" fontId="3" fillId="0" borderId="29" xfId="0" applyNumberFormat="1" applyFont="1" applyBorder="1" applyAlignment="1">
      <alignment/>
    </xf>
    <xf numFmtId="165" fontId="3" fillId="0" borderId="34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wrapText="1"/>
    </xf>
    <xf numFmtId="0" fontId="3" fillId="0" borderId="39" xfId="0" applyFont="1" applyBorder="1" applyAlignment="1">
      <alignment vertical="center"/>
    </xf>
    <xf numFmtId="164" fontId="3" fillId="0" borderId="9" xfId="0" applyNumberFormat="1" applyFont="1" applyBorder="1" applyAlignment="1">
      <alignment horizontal="right" vertical="center"/>
    </xf>
    <xf numFmtId="166" fontId="3" fillId="0" borderId="39" xfId="15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93"/>
  <sheetViews>
    <sheetView tabSelected="1" zoomScale="75" zoomScaleNormal="75" workbookViewId="0" topLeftCell="D41">
      <selection activeCell="I53" sqref="I53"/>
    </sheetView>
  </sheetViews>
  <sheetFormatPr defaultColWidth="9.00390625" defaultRowHeight="12.75"/>
  <cols>
    <col min="2" max="2" width="11.25390625" style="0" customWidth="1"/>
    <col min="3" max="3" width="45.375" style="0" customWidth="1"/>
    <col min="4" max="4" width="16.25390625" style="0" customWidth="1"/>
    <col min="5" max="5" width="21.25390625" style="0" customWidth="1"/>
    <col min="6" max="6" width="20.75390625" style="0" customWidth="1"/>
    <col min="7" max="7" width="20.625" style="0" customWidth="1"/>
    <col min="8" max="8" width="17.25390625" style="0" customWidth="1"/>
    <col min="9" max="9" width="22.25390625" style="0" customWidth="1"/>
    <col min="10" max="10" width="20.125" style="0" customWidth="1"/>
    <col min="11" max="11" width="20.75390625" style="0" customWidth="1"/>
    <col min="12" max="12" width="17.75390625" style="0" customWidth="1"/>
  </cols>
  <sheetData>
    <row r="2" spans="2:6" ht="15">
      <c r="B2" s="1"/>
      <c r="C2" s="1"/>
      <c r="D2" s="1"/>
      <c r="E2" s="1"/>
      <c r="F2" s="1"/>
    </row>
    <row r="3" spans="2:26" ht="23.25">
      <c r="B3" s="8"/>
      <c r="C3" s="5" t="s">
        <v>0</v>
      </c>
      <c r="D3" s="5"/>
      <c r="E3" s="5"/>
      <c r="F3" s="8"/>
      <c r="G3" s="8"/>
      <c r="H3" s="8"/>
      <c r="I3" s="8"/>
      <c r="J3" s="8"/>
      <c r="K3" s="8"/>
      <c r="L3" s="4" t="s">
        <v>21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3.25">
      <c r="B4" s="8"/>
      <c r="C4" s="5" t="s">
        <v>1</v>
      </c>
      <c r="D4" s="5"/>
      <c r="E4" s="5"/>
      <c r="F4" s="5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3.25">
      <c r="B5" s="8"/>
      <c r="C5" s="5" t="s">
        <v>36</v>
      </c>
      <c r="D5" s="5"/>
      <c r="E5" s="5"/>
      <c r="F5" s="5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24" thickBot="1">
      <c r="B6" s="8"/>
      <c r="C6" s="8"/>
      <c r="D6" s="8"/>
      <c r="E6" s="37"/>
      <c r="F6" s="121"/>
      <c r="G6" s="37"/>
      <c r="H6" s="37"/>
      <c r="I6" s="61"/>
      <c r="J6" s="8"/>
      <c r="K6" s="8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4" thickBot="1">
      <c r="B7" s="157" t="s">
        <v>2</v>
      </c>
      <c r="C7" s="160" t="s">
        <v>3</v>
      </c>
      <c r="D7" s="163" t="s">
        <v>4</v>
      </c>
      <c r="E7" s="155" t="s">
        <v>5</v>
      </c>
      <c r="F7" s="153"/>
      <c r="G7" s="153"/>
      <c r="H7" s="156"/>
      <c r="I7" s="153" t="s">
        <v>6</v>
      </c>
      <c r="J7" s="153"/>
      <c r="K7" s="153"/>
      <c r="L7" s="15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3.25">
      <c r="B8" s="158"/>
      <c r="C8" s="161"/>
      <c r="D8" s="164"/>
      <c r="E8" s="10" t="s">
        <v>32</v>
      </c>
      <c r="F8" s="9" t="s">
        <v>32</v>
      </c>
      <c r="G8" s="11" t="s">
        <v>33</v>
      </c>
      <c r="H8" s="125" t="s">
        <v>34</v>
      </c>
      <c r="I8" s="10" t="s">
        <v>32</v>
      </c>
      <c r="J8" s="9" t="s">
        <v>32</v>
      </c>
      <c r="K8" s="9" t="s">
        <v>33</v>
      </c>
      <c r="L8" s="9" t="s">
        <v>34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24" thickBot="1">
      <c r="B9" s="159"/>
      <c r="C9" s="162"/>
      <c r="D9" s="165"/>
      <c r="E9" s="13" t="s">
        <v>37</v>
      </c>
      <c r="F9" s="12" t="s">
        <v>43</v>
      </c>
      <c r="G9" s="12" t="s">
        <v>43</v>
      </c>
      <c r="H9" s="126" t="s">
        <v>35</v>
      </c>
      <c r="I9" s="13" t="s">
        <v>37</v>
      </c>
      <c r="J9" s="12" t="s">
        <v>43</v>
      </c>
      <c r="K9" s="12" t="s">
        <v>43</v>
      </c>
      <c r="L9" s="12" t="s">
        <v>35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23.25">
      <c r="B10" s="14"/>
      <c r="C10" s="14"/>
      <c r="D10" s="14"/>
      <c r="E10" s="14"/>
      <c r="F10" s="15"/>
      <c r="G10" s="14"/>
      <c r="H10" s="127"/>
      <c r="I10" s="89"/>
      <c r="J10" s="15"/>
      <c r="K10" s="14"/>
      <c r="L10" s="1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24" thickBot="1">
      <c r="B11" s="17">
        <v>700</v>
      </c>
      <c r="C11" s="30" t="s">
        <v>44</v>
      </c>
      <c r="D11" s="27"/>
      <c r="E11" s="80">
        <f>SUM(E13)</f>
        <v>0</v>
      </c>
      <c r="F11" s="80">
        <f>SUM(F13)</f>
        <v>36201</v>
      </c>
      <c r="G11" s="80">
        <f>SUM(G13)</f>
        <v>36201</v>
      </c>
      <c r="H11" s="146">
        <f>SUM(G11/F11)*100</f>
        <v>100</v>
      </c>
      <c r="I11" s="37"/>
      <c r="J11" s="27"/>
      <c r="K11" s="27"/>
      <c r="L11" s="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23.25">
      <c r="B12" s="27"/>
      <c r="C12" s="14"/>
      <c r="D12" s="14"/>
      <c r="E12" s="14"/>
      <c r="F12" s="14"/>
      <c r="G12" s="14"/>
      <c r="H12" s="147"/>
      <c r="I12" s="89"/>
      <c r="J12" s="14"/>
      <c r="K12" s="14"/>
      <c r="L12" s="1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46.5">
      <c r="B13" s="23">
        <v>70005</v>
      </c>
      <c r="C13" s="52" t="s">
        <v>45</v>
      </c>
      <c r="D13" s="23"/>
      <c r="E13" s="24">
        <f>SUM(E15)</f>
        <v>0</v>
      </c>
      <c r="F13" s="24">
        <f>SUM(F15)</f>
        <v>36201</v>
      </c>
      <c r="G13" s="24">
        <f>SUM(G15)</f>
        <v>36201</v>
      </c>
      <c r="H13" s="139">
        <f>SUM(G13/F13)*100</f>
        <v>100</v>
      </c>
      <c r="I13" s="76"/>
      <c r="J13" s="23"/>
      <c r="K13" s="23"/>
      <c r="L13" s="5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23.25">
      <c r="B14" s="27"/>
      <c r="C14" s="27"/>
      <c r="D14" s="27"/>
      <c r="E14" s="27"/>
      <c r="F14" s="27"/>
      <c r="G14" s="27"/>
      <c r="H14" s="132"/>
      <c r="I14" s="37"/>
      <c r="J14" s="27"/>
      <c r="K14" s="27"/>
      <c r="L14" s="3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39.5">
      <c r="B15" s="27"/>
      <c r="C15" s="31" t="s">
        <v>10</v>
      </c>
      <c r="D15" s="32">
        <v>2010</v>
      </c>
      <c r="E15" s="33">
        <v>0</v>
      </c>
      <c r="F15" s="33">
        <v>36201</v>
      </c>
      <c r="G15" s="33">
        <v>36201</v>
      </c>
      <c r="H15" s="132">
        <f>SUM(G15/F15)*100</f>
        <v>100</v>
      </c>
      <c r="I15" s="37"/>
      <c r="J15" s="27"/>
      <c r="K15" s="27"/>
      <c r="L15" s="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23.25">
      <c r="B16" s="27"/>
      <c r="C16" s="27"/>
      <c r="D16" s="27"/>
      <c r="E16" s="27"/>
      <c r="F16" s="27"/>
      <c r="G16" s="27"/>
      <c r="H16" s="145"/>
      <c r="I16" s="37"/>
      <c r="J16" s="27"/>
      <c r="K16" s="27"/>
      <c r="L16" s="3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24" thickBot="1">
      <c r="B17" s="17">
        <v>750</v>
      </c>
      <c r="C17" s="18" t="s">
        <v>8</v>
      </c>
      <c r="D17" s="18"/>
      <c r="E17" s="19">
        <f>SUM(E19)</f>
        <v>220558</v>
      </c>
      <c r="F17" s="19">
        <f>SUM(F19)</f>
        <v>220558</v>
      </c>
      <c r="G17" s="19">
        <f>SUM(G19)</f>
        <v>220558</v>
      </c>
      <c r="H17" s="128">
        <f>SUM(G17/F17)*100</f>
        <v>100</v>
      </c>
      <c r="I17" s="107">
        <f>SUM(I19)</f>
        <v>220558</v>
      </c>
      <c r="J17" s="19">
        <f>SUM(J19)</f>
        <v>220558</v>
      </c>
      <c r="K17" s="19">
        <f>SUM(K19)</f>
        <v>220558</v>
      </c>
      <c r="L17" s="20">
        <f>SUM(K17/J17)*100</f>
        <v>100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23.25">
      <c r="B18" s="14"/>
      <c r="C18" s="14"/>
      <c r="D18" s="14"/>
      <c r="E18" s="14"/>
      <c r="F18" s="21"/>
      <c r="G18" s="14"/>
      <c r="H18" s="129"/>
      <c r="I18" s="89"/>
      <c r="J18" s="15"/>
      <c r="K18" s="14"/>
      <c r="L18" s="1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23.25">
      <c r="B19" s="22">
        <v>75011</v>
      </c>
      <c r="C19" s="23" t="s">
        <v>9</v>
      </c>
      <c r="D19" s="23"/>
      <c r="E19" s="24">
        <f>SUM(E20:E21)</f>
        <v>220558</v>
      </c>
      <c r="F19" s="24">
        <f>SUM(F20:F21)</f>
        <v>220558</v>
      </c>
      <c r="G19" s="24">
        <f>SUM(G21)</f>
        <v>220558</v>
      </c>
      <c r="H19" s="130">
        <f>SUM(G19/F19)*100</f>
        <v>100</v>
      </c>
      <c r="I19" s="108">
        <f>SUM(I23)</f>
        <v>220558</v>
      </c>
      <c r="J19" s="26">
        <f>SUM(J23)</f>
        <v>220558</v>
      </c>
      <c r="K19" s="24">
        <f>SUM(K23)</f>
        <v>220558</v>
      </c>
      <c r="L19" s="25">
        <f>SUM(K19/J19)*100</f>
        <v>100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23.25">
      <c r="B20" s="27"/>
      <c r="C20" s="28"/>
      <c r="D20" s="8"/>
      <c r="E20" s="28"/>
      <c r="F20" s="28"/>
      <c r="G20" s="28"/>
      <c r="H20" s="131"/>
      <c r="I20" s="109"/>
      <c r="J20" s="28"/>
      <c r="K20" s="28"/>
      <c r="L20" s="2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39.5">
      <c r="B21" s="27"/>
      <c r="C21" s="31" t="s">
        <v>10</v>
      </c>
      <c r="D21" s="32">
        <v>2010</v>
      </c>
      <c r="E21" s="33">
        <v>220558</v>
      </c>
      <c r="F21" s="33">
        <v>220558</v>
      </c>
      <c r="G21" s="33">
        <v>220558</v>
      </c>
      <c r="H21" s="132">
        <f>SUM(G21/F21)*100</f>
        <v>100</v>
      </c>
      <c r="I21" s="110"/>
      <c r="J21" s="33"/>
      <c r="K21" s="33"/>
      <c r="L21" s="3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23.25">
      <c r="B22" s="27"/>
      <c r="C22" s="36"/>
      <c r="D22" s="36"/>
      <c r="E22" s="37"/>
      <c r="F22" s="36"/>
      <c r="G22" s="37"/>
      <c r="H22" s="133"/>
      <c r="I22" s="37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23.25">
      <c r="B23" s="27"/>
      <c r="C23" s="39" t="s">
        <v>22</v>
      </c>
      <c r="D23" s="40" t="s">
        <v>7</v>
      </c>
      <c r="E23" s="59"/>
      <c r="F23" s="42"/>
      <c r="G23" s="59"/>
      <c r="H23" s="133"/>
      <c r="I23" s="41">
        <f>SUM(I24)</f>
        <v>220558</v>
      </c>
      <c r="J23" s="42">
        <f>SUM(J24)</f>
        <v>220558</v>
      </c>
      <c r="K23" s="41">
        <f>SUM(K24)</f>
        <v>220558</v>
      </c>
      <c r="L23" s="34">
        <f>SUM(K23/J23)*100</f>
        <v>100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52.5" customHeight="1">
      <c r="B24" s="27"/>
      <c r="C24" s="39" t="s">
        <v>23</v>
      </c>
      <c r="D24" s="40" t="s">
        <v>7</v>
      </c>
      <c r="E24" s="59"/>
      <c r="F24" s="42"/>
      <c r="G24" s="59"/>
      <c r="H24" s="133"/>
      <c r="I24" s="41">
        <v>220558</v>
      </c>
      <c r="J24" s="42">
        <v>220558</v>
      </c>
      <c r="K24" s="41">
        <v>220558</v>
      </c>
      <c r="L24" s="34">
        <f>SUM(K24/J24)*100</f>
        <v>100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23.25">
      <c r="B25" s="27"/>
      <c r="C25" s="27"/>
      <c r="D25" s="40"/>
      <c r="E25" s="59"/>
      <c r="F25" s="42"/>
      <c r="G25" s="59"/>
      <c r="H25" s="133"/>
      <c r="I25" s="41"/>
      <c r="J25" s="42"/>
      <c r="K25" s="41"/>
      <c r="L25" s="3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23.25">
      <c r="B26" s="43"/>
      <c r="C26" s="43"/>
      <c r="D26" s="43"/>
      <c r="E26" s="43"/>
      <c r="F26" s="44"/>
      <c r="G26" s="43"/>
      <c r="H26" s="134"/>
      <c r="I26" s="43"/>
      <c r="J26" s="44"/>
      <c r="K26" s="43"/>
      <c r="L26" s="4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17" thickBot="1">
      <c r="B27" s="46">
        <v>751</v>
      </c>
      <c r="C27" s="47" t="s">
        <v>11</v>
      </c>
      <c r="D27" s="18"/>
      <c r="E27" s="48">
        <f>SUM(E29,E36)</f>
        <v>6340</v>
      </c>
      <c r="F27" s="49">
        <f>SUM(F29,F36)</f>
        <v>47353</v>
      </c>
      <c r="G27" s="48">
        <f>SUM(G29,G36)</f>
        <v>47353</v>
      </c>
      <c r="H27" s="135">
        <f>SUM(G27/F27)*100</f>
        <v>100</v>
      </c>
      <c r="I27" s="111">
        <f>SUM(I29,I36)</f>
        <v>6340</v>
      </c>
      <c r="J27" s="49">
        <f>SUM(J29,J36)</f>
        <v>47353</v>
      </c>
      <c r="K27" s="49">
        <f>SUM(K29,K36)</f>
        <v>47353</v>
      </c>
      <c r="L27" s="20">
        <f>SUM(K27/J27)*100</f>
        <v>100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3.25">
      <c r="B28" s="50"/>
      <c r="C28" s="14"/>
      <c r="D28" s="14"/>
      <c r="E28" s="14"/>
      <c r="F28" s="15"/>
      <c r="G28" s="14"/>
      <c r="H28" s="129"/>
      <c r="I28" s="89"/>
      <c r="J28" s="15"/>
      <c r="K28" s="14"/>
      <c r="L28" s="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69.75">
      <c r="B29" s="51">
        <v>75101</v>
      </c>
      <c r="C29" s="52" t="s">
        <v>12</v>
      </c>
      <c r="D29" s="23"/>
      <c r="E29" s="24">
        <f>SUM(E31)</f>
        <v>6340</v>
      </c>
      <c r="F29" s="24">
        <f>SUM(F31)</f>
        <v>6340</v>
      </c>
      <c r="G29" s="24">
        <f>SUM(G31)</f>
        <v>6340</v>
      </c>
      <c r="H29" s="130">
        <f>SUM(G29/F29)*100</f>
        <v>100</v>
      </c>
      <c r="I29" s="108">
        <f>SUM(I33)</f>
        <v>6340</v>
      </c>
      <c r="J29" s="26">
        <f>SUM(J33)</f>
        <v>6340</v>
      </c>
      <c r="K29" s="24">
        <f>SUM(K33)</f>
        <v>6340</v>
      </c>
      <c r="L29" s="25">
        <f>SUM(K29/J29)*100</f>
        <v>100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23.25">
      <c r="B30" s="27"/>
      <c r="C30" s="27"/>
      <c r="D30" s="27"/>
      <c r="E30" s="27"/>
      <c r="F30" s="42"/>
      <c r="G30" s="27"/>
      <c r="H30" s="133"/>
      <c r="I30" s="37"/>
      <c r="J30" s="42"/>
      <c r="K30" s="27"/>
      <c r="L30" s="3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39.5">
      <c r="B31" s="27"/>
      <c r="C31" s="31" t="s">
        <v>10</v>
      </c>
      <c r="D31" s="53">
        <v>2010</v>
      </c>
      <c r="E31" s="54">
        <v>6340</v>
      </c>
      <c r="F31" s="55">
        <v>6340</v>
      </c>
      <c r="G31" s="54">
        <v>6340</v>
      </c>
      <c r="H31" s="132">
        <f>SUM(G31/F31)*100</f>
        <v>100</v>
      </c>
      <c r="I31" s="72"/>
      <c r="J31" s="42"/>
      <c r="K31" s="54"/>
      <c r="L31" s="3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23.25">
      <c r="B32" s="27"/>
      <c r="C32" s="39"/>
      <c r="D32" s="56"/>
      <c r="E32" s="54"/>
      <c r="F32" s="42"/>
      <c r="G32" s="54"/>
      <c r="H32" s="133"/>
      <c r="I32" s="72"/>
      <c r="J32" s="42"/>
      <c r="K32" s="54"/>
      <c r="L32" s="3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23.25">
      <c r="B33" s="27"/>
      <c r="C33" s="39" t="s">
        <v>22</v>
      </c>
      <c r="D33" s="27" t="s">
        <v>7</v>
      </c>
      <c r="E33" s="27"/>
      <c r="F33" s="42"/>
      <c r="G33" s="27"/>
      <c r="H33" s="133"/>
      <c r="I33" s="112">
        <f>SUM(I34)</f>
        <v>6340</v>
      </c>
      <c r="J33" s="42">
        <f>SUM(J34)</f>
        <v>6340</v>
      </c>
      <c r="K33" s="57">
        <f>SUM(K34)</f>
        <v>6340</v>
      </c>
      <c r="L33" s="34">
        <f>SUM(K33/J33)*100</f>
        <v>100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46.5">
      <c r="B34" s="27"/>
      <c r="C34" s="39" t="s">
        <v>26</v>
      </c>
      <c r="D34" s="27" t="s">
        <v>7</v>
      </c>
      <c r="E34" s="27"/>
      <c r="F34" s="42"/>
      <c r="G34" s="27"/>
      <c r="H34" s="133"/>
      <c r="I34" s="112">
        <v>6340</v>
      </c>
      <c r="J34" s="42">
        <v>6340</v>
      </c>
      <c r="K34" s="57">
        <v>6340</v>
      </c>
      <c r="L34" s="34">
        <f>SUM(K34/J34)*100</f>
        <v>100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23.25">
      <c r="B35" s="27"/>
      <c r="C35" s="27"/>
      <c r="D35" s="27"/>
      <c r="E35" s="27"/>
      <c r="F35" s="42"/>
      <c r="G35" s="27"/>
      <c r="H35" s="133"/>
      <c r="I35" s="112"/>
      <c r="J35" s="42"/>
      <c r="K35" s="27"/>
      <c r="L35" s="3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46.5">
      <c r="B36" s="51">
        <v>75113</v>
      </c>
      <c r="C36" s="52" t="s">
        <v>38</v>
      </c>
      <c r="D36" s="23"/>
      <c r="E36" s="24">
        <f>SUM(E38)</f>
        <v>0</v>
      </c>
      <c r="F36" s="24">
        <f>SUM(F38)</f>
        <v>41013</v>
      </c>
      <c r="G36" s="24">
        <f>SUM(G38)</f>
        <v>41013</v>
      </c>
      <c r="H36" s="130">
        <f>SUM(G36/F36)*100</f>
        <v>100</v>
      </c>
      <c r="I36" s="108">
        <f>SUM(I40)</f>
        <v>0</v>
      </c>
      <c r="J36" s="26">
        <f>SUM(J40)</f>
        <v>41013</v>
      </c>
      <c r="K36" s="24">
        <f>SUM(K40)</f>
        <v>41013</v>
      </c>
      <c r="L36" s="25">
        <f>SUM(K36/J36)*100</f>
        <v>100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23.25">
      <c r="B37" s="27"/>
      <c r="C37" s="27"/>
      <c r="D37" s="27"/>
      <c r="E37" s="27"/>
      <c r="F37" s="42"/>
      <c r="G37" s="27"/>
      <c r="H37" s="133"/>
      <c r="I37" s="112"/>
      <c r="J37" s="42"/>
      <c r="K37" s="27"/>
      <c r="L37" s="3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39.5">
      <c r="B38" s="27"/>
      <c r="C38" s="31" t="s">
        <v>10</v>
      </c>
      <c r="D38" s="53">
        <v>2010</v>
      </c>
      <c r="E38" s="54">
        <v>0</v>
      </c>
      <c r="F38" s="55">
        <v>41013</v>
      </c>
      <c r="G38" s="54">
        <v>41013</v>
      </c>
      <c r="H38" s="132">
        <f>SUM(G38/F38)*100</f>
        <v>100</v>
      </c>
      <c r="I38" s="72"/>
      <c r="J38" s="42"/>
      <c r="K38" s="54"/>
      <c r="L38" s="3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23.25">
      <c r="B39" s="27"/>
      <c r="C39" s="27"/>
      <c r="D39" s="27"/>
      <c r="E39" s="27"/>
      <c r="F39" s="42"/>
      <c r="G39" s="27"/>
      <c r="H39" s="133"/>
      <c r="I39" s="112"/>
      <c r="J39" s="42"/>
      <c r="K39" s="27"/>
      <c r="L39" s="3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23.25">
      <c r="B40" s="27"/>
      <c r="C40" s="39" t="s">
        <v>22</v>
      </c>
      <c r="D40" s="27" t="s">
        <v>7</v>
      </c>
      <c r="E40" s="27"/>
      <c r="F40" s="42"/>
      <c r="G40" s="27"/>
      <c r="H40" s="133"/>
      <c r="I40" s="112">
        <v>0</v>
      </c>
      <c r="J40" s="42">
        <f>SUM(J41:J42)</f>
        <v>41013</v>
      </c>
      <c r="K40" s="57">
        <f>SUM(K41:K42)</f>
        <v>41013</v>
      </c>
      <c r="L40" s="34">
        <f>SUM(K40/J40)*100</f>
        <v>100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46.5">
      <c r="B41" s="27"/>
      <c r="C41" s="39" t="s">
        <v>46</v>
      </c>
      <c r="D41" s="27" t="s">
        <v>7</v>
      </c>
      <c r="E41" s="27"/>
      <c r="F41" s="42"/>
      <c r="G41" s="27"/>
      <c r="H41" s="133"/>
      <c r="I41" s="112">
        <v>0</v>
      </c>
      <c r="J41" s="42">
        <v>25340</v>
      </c>
      <c r="K41" s="57">
        <v>25340</v>
      </c>
      <c r="L41" s="34">
        <f>SUM(K41/J41)*100</f>
        <v>100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23.25">
      <c r="B42" s="27"/>
      <c r="C42" s="27" t="s">
        <v>27</v>
      </c>
      <c r="D42" s="27"/>
      <c r="E42" s="27"/>
      <c r="F42" s="42"/>
      <c r="G42" s="27"/>
      <c r="H42" s="133"/>
      <c r="I42" s="112"/>
      <c r="J42" s="42">
        <v>15673</v>
      </c>
      <c r="K42" s="57">
        <v>15673</v>
      </c>
      <c r="L42" s="34">
        <f>SUM(K42/J42)*100</f>
        <v>100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0.75" customHeight="1">
      <c r="B43" s="27"/>
      <c r="C43" s="27"/>
      <c r="D43" s="27"/>
      <c r="E43" s="27"/>
      <c r="F43" s="42"/>
      <c r="G43" s="27"/>
      <c r="H43" s="133"/>
      <c r="I43" s="112"/>
      <c r="J43" s="42"/>
      <c r="K43" s="27"/>
      <c r="L43" s="3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22.5" customHeight="1">
      <c r="B44" s="23"/>
      <c r="C44" s="23"/>
      <c r="D44" s="23"/>
      <c r="E44" s="23"/>
      <c r="F44" s="26"/>
      <c r="G44" s="23"/>
      <c r="H44" s="136"/>
      <c r="I44" s="113"/>
      <c r="J44" s="26"/>
      <c r="K44" s="23"/>
      <c r="L44" s="5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23.25" hidden="1">
      <c r="B45" s="27"/>
      <c r="C45" s="27"/>
      <c r="D45" s="27"/>
      <c r="E45" s="27"/>
      <c r="F45" s="42"/>
      <c r="G45" s="27"/>
      <c r="H45" s="133"/>
      <c r="I45" s="112"/>
      <c r="J45" s="42"/>
      <c r="K45" s="27"/>
      <c r="L45" s="3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23.25" hidden="1">
      <c r="B46" s="23"/>
      <c r="C46" s="23" t="s">
        <v>7</v>
      </c>
      <c r="D46" s="23" t="s">
        <v>7</v>
      </c>
      <c r="E46" s="23"/>
      <c r="F46" s="26" t="s">
        <v>7</v>
      </c>
      <c r="G46" s="23"/>
      <c r="H46" s="136" t="s">
        <v>7</v>
      </c>
      <c r="I46" s="76"/>
      <c r="J46" s="26" t="s">
        <v>7</v>
      </c>
      <c r="K46" s="23"/>
      <c r="L46" s="58" t="s">
        <v>7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23.25">
      <c r="B47" s="37"/>
      <c r="C47" s="37"/>
      <c r="D47" s="37"/>
      <c r="E47" s="37"/>
      <c r="F47" s="59"/>
      <c r="G47" s="37"/>
      <c r="H47" s="152"/>
      <c r="I47" s="37"/>
      <c r="J47" s="59"/>
      <c r="K47" s="37"/>
      <c r="L47" s="6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24" thickBot="1">
      <c r="B48" s="61"/>
      <c r="C48" s="61"/>
      <c r="D48" s="61"/>
      <c r="E48" s="61"/>
      <c r="F48" s="61"/>
      <c r="G48" s="61"/>
      <c r="H48" s="62"/>
      <c r="I48" s="61"/>
      <c r="J48" s="61"/>
      <c r="K48" s="61"/>
      <c r="L48" s="6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71.25" customHeight="1" thickBot="1">
      <c r="B49" s="17">
        <v>754</v>
      </c>
      <c r="C49" s="47" t="s">
        <v>13</v>
      </c>
      <c r="D49" s="63"/>
      <c r="E49" s="19">
        <f>SUM(E51,E58)</f>
        <v>1000</v>
      </c>
      <c r="F49" s="19">
        <f>SUM(F51,F58)</f>
        <v>6000</v>
      </c>
      <c r="G49" s="19">
        <f>SUM(G51,G58)</f>
        <v>6000</v>
      </c>
      <c r="H49" s="138">
        <f>SUM(G49/F49)*100</f>
        <v>100</v>
      </c>
      <c r="I49" s="114">
        <f>SUM(I51)</f>
        <v>1000</v>
      </c>
      <c r="J49" s="64">
        <f>SUM(J51)</f>
        <v>6000</v>
      </c>
      <c r="K49" s="64">
        <f>SUM(K51)</f>
        <v>6000</v>
      </c>
      <c r="L49" s="65">
        <f>SUM(K49/J49)*100</f>
        <v>100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23.25">
      <c r="B50" s="27"/>
      <c r="C50" s="27"/>
      <c r="D50" s="36"/>
      <c r="E50" s="27"/>
      <c r="F50" s="42"/>
      <c r="G50" s="27"/>
      <c r="H50" s="133"/>
      <c r="I50" s="37"/>
      <c r="J50" s="42"/>
      <c r="K50" s="27"/>
      <c r="L50" s="3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23.25">
      <c r="B51" s="51">
        <v>75414</v>
      </c>
      <c r="C51" s="23" t="s">
        <v>14</v>
      </c>
      <c r="D51" s="66"/>
      <c r="E51" s="24">
        <f>SUM(E53)</f>
        <v>1000</v>
      </c>
      <c r="F51" s="24">
        <f>SUM(F53)</f>
        <v>1000</v>
      </c>
      <c r="G51" s="24">
        <f>SUM(G53)</f>
        <v>1000</v>
      </c>
      <c r="H51" s="130">
        <f>SUM(G51/F51)*100</f>
        <v>100</v>
      </c>
      <c r="I51" s="108">
        <f>SUM(I55,I60)</f>
        <v>1000</v>
      </c>
      <c r="J51" s="24">
        <f>SUM(J55,J60)</f>
        <v>6000</v>
      </c>
      <c r="K51" s="24">
        <f>SUM(K55,K60)</f>
        <v>6000</v>
      </c>
      <c r="L51" s="25">
        <f>SUM(K51/J51)*100</f>
        <v>100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23.25">
      <c r="B52" s="27"/>
      <c r="C52" s="27"/>
      <c r="D52" s="36"/>
      <c r="E52" s="27"/>
      <c r="F52" s="42"/>
      <c r="G52" s="27"/>
      <c r="H52" s="133"/>
      <c r="I52" s="37"/>
      <c r="J52" s="42"/>
      <c r="K52" s="27"/>
      <c r="L52" s="3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39.5">
      <c r="B53" s="27"/>
      <c r="C53" s="31" t="s">
        <v>10</v>
      </c>
      <c r="D53" s="53">
        <v>2010</v>
      </c>
      <c r="E53" s="54">
        <v>1000</v>
      </c>
      <c r="F53" s="55">
        <v>1000</v>
      </c>
      <c r="G53" s="54">
        <v>1000</v>
      </c>
      <c r="H53" s="132">
        <f>SUM(G53/F53)*100</f>
        <v>100</v>
      </c>
      <c r="I53" s="72"/>
      <c r="J53" s="42"/>
      <c r="K53" s="54"/>
      <c r="L53" s="3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23.25">
      <c r="B54" s="27"/>
      <c r="C54" s="39"/>
      <c r="D54" s="56"/>
      <c r="E54" s="54"/>
      <c r="F54" s="42"/>
      <c r="G54" s="54"/>
      <c r="H54" s="133"/>
      <c r="I54" s="72"/>
      <c r="J54" s="42"/>
      <c r="K54" s="54"/>
      <c r="L54" s="3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23.25">
      <c r="B55" s="27"/>
      <c r="C55" s="39" t="s">
        <v>22</v>
      </c>
      <c r="D55" s="56" t="s">
        <v>7</v>
      </c>
      <c r="E55" s="54"/>
      <c r="F55" s="42"/>
      <c r="G55" s="54"/>
      <c r="H55" s="133"/>
      <c r="I55" s="72">
        <f>SUM(I56)</f>
        <v>1000</v>
      </c>
      <c r="J55" s="42">
        <f>SUM(J56)</f>
        <v>1000</v>
      </c>
      <c r="K55" s="54">
        <f>SUM(K56)</f>
        <v>1000</v>
      </c>
      <c r="L55" s="34">
        <f>SUM(K55/J55)*100</f>
        <v>100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46.5">
      <c r="B56" s="27"/>
      <c r="C56" s="39" t="s">
        <v>24</v>
      </c>
      <c r="D56" s="56"/>
      <c r="E56" s="54"/>
      <c r="F56" s="42"/>
      <c r="G56" s="54"/>
      <c r="H56" s="133"/>
      <c r="I56" s="72">
        <v>1000</v>
      </c>
      <c r="J56" s="42">
        <v>1000</v>
      </c>
      <c r="K56" s="54">
        <v>1000</v>
      </c>
      <c r="L56" s="34">
        <f>SUM(K56/J56)*100</f>
        <v>100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23.25">
      <c r="B57" s="27"/>
      <c r="C57" s="31"/>
      <c r="D57" s="53"/>
      <c r="E57" s="54"/>
      <c r="F57" s="42"/>
      <c r="G57" s="54"/>
      <c r="H57" s="133"/>
      <c r="I57" s="72"/>
      <c r="J57" s="42"/>
      <c r="K57" s="54"/>
      <c r="L57" s="3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62.75">
      <c r="B58" s="27"/>
      <c r="C58" s="31" t="s">
        <v>47</v>
      </c>
      <c r="D58" s="53">
        <v>6310</v>
      </c>
      <c r="E58" s="54">
        <v>0</v>
      </c>
      <c r="F58" s="55">
        <v>5000</v>
      </c>
      <c r="G58" s="54">
        <v>5000</v>
      </c>
      <c r="H58" s="132">
        <f>SUM(G58/F58)*100</f>
        <v>100</v>
      </c>
      <c r="I58" s="72"/>
      <c r="J58" s="42"/>
      <c r="K58" s="54"/>
      <c r="L58" s="3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23.25">
      <c r="B59" s="27"/>
      <c r="C59" s="39"/>
      <c r="D59" s="53"/>
      <c r="E59" s="54"/>
      <c r="F59" s="55"/>
      <c r="G59" s="54"/>
      <c r="H59" s="132"/>
      <c r="I59" s="72"/>
      <c r="J59" s="42"/>
      <c r="K59" s="54"/>
      <c r="L59" s="3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23.25">
      <c r="B60" s="23"/>
      <c r="C60" s="52" t="s">
        <v>39</v>
      </c>
      <c r="D60" s="67" t="s">
        <v>7</v>
      </c>
      <c r="E60" s="68"/>
      <c r="F60" s="26"/>
      <c r="G60" s="69"/>
      <c r="H60" s="136"/>
      <c r="I60" s="115">
        <v>0</v>
      </c>
      <c r="J60" s="26">
        <v>5000</v>
      </c>
      <c r="K60" s="68">
        <v>5000</v>
      </c>
      <c r="L60" s="70">
        <f>SUM(K60/J60)*100</f>
        <v>100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23.25">
      <c r="B61" s="37"/>
      <c r="C61" s="71"/>
      <c r="D61" s="53"/>
      <c r="E61" s="72"/>
      <c r="F61" s="59"/>
      <c r="G61" s="72"/>
      <c r="H61" s="137"/>
      <c r="I61" s="72"/>
      <c r="J61" s="73"/>
      <c r="K61" s="72"/>
      <c r="L61" s="7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23.25">
      <c r="B62" s="37"/>
      <c r="C62" s="71"/>
      <c r="D62" s="53"/>
      <c r="E62" s="72"/>
      <c r="F62" s="59"/>
      <c r="G62" s="72"/>
      <c r="H62" s="60"/>
      <c r="I62" s="72"/>
      <c r="J62" s="59"/>
      <c r="K62" s="72"/>
      <c r="L62" s="6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5" customHeight="1">
      <c r="B63" s="76"/>
      <c r="C63" s="76"/>
      <c r="D63" s="76"/>
      <c r="E63" s="76"/>
      <c r="F63" s="77"/>
      <c r="G63" s="76"/>
      <c r="H63" s="144"/>
      <c r="I63" s="76"/>
      <c r="J63" s="77"/>
      <c r="K63" s="76"/>
      <c r="L63" s="7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23.25">
      <c r="B64" s="79"/>
      <c r="C64" s="79"/>
      <c r="D64" s="79"/>
      <c r="E64" s="28"/>
      <c r="F64" s="28"/>
      <c r="G64" s="28"/>
      <c r="H64" s="131"/>
      <c r="I64" s="109"/>
      <c r="J64" s="28"/>
      <c r="K64" s="28"/>
      <c r="L64" s="2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24" thickBot="1">
      <c r="B65" s="18">
        <v>852</v>
      </c>
      <c r="C65" s="18" t="s">
        <v>40</v>
      </c>
      <c r="D65" s="18"/>
      <c r="E65" s="19">
        <f>SUM(E67,E80,E87,E94,E101,E109)</f>
        <v>2042000</v>
      </c>
      <c r="F65" s="19">
        <f>SUM(F67,F80,F87,F94,F101,F109)</f>
        <v>5403700</v>
      </c>
      <c r="G65" s="19">
        <f>SUM(G67,G80,G87,G94,G101,G109)</f>
        <v>5242145</v>
      </c>
      <c r="H65" s="138">
        <f>SUM(G65/F65)*100</f>
        <v>97.0102892462572</v>
      </c>
      <c r="I65" s="107">
        <f>SUM(I71,I84,I87,I94,I101,I109)</f>
        <v>2042000</v>
      </c>
      <c r="J65" s="19">
        <f>SUM(J71,J84,J87,J94,J101,J109)</f>
        <v>5403700</v>
      </c>
      <c r="K65" s="19">
        <f>SUM(K71,K84,K87,K94,K101,K109)</f>
        <v>5242145</v>
      </c>
      <c r="L65" s="65">
        <f>SUM(K65/J65)*100</f>
        <v>97.0102892462572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23.25">
      <c r="B66" s="30"/>
      <c r="C66" s="30"/>
      <c r="D66" s="30"/>
      <c r="E66" s="104"/>
      <c r="F66" s="105"/>
      <c r="G66" s="104"/>
      <c r="H66" s="122"/>
      <c r="I66" s="116"/>
      <c r="J66" s="104"/>
      <c r="K66" s="104"/>
      <c r="L66" s="10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93">
      <c r="B67" s="67">
        <v>85212</v>
      </c>
      <c r="C67" s="52" t="s">
        <v>41</v>
      </c>
      <c r="D67" s="23"/>
      <c r="E67" s="68">
        <f>SUM(E69)</f>
        <v>0</v>
      </c>
      <c r="F67" s="68">
        <f>SUM(F69,F76)</f>
        <v>4422374</v>
      </c>
      <c r="G67" s="68">
        <f>SUM(G69,G76)</f>
        <v>4364776</v>
      </c>
      <c r="H67" s="123">
        <f>SUM(G67/F67)*100</f>
        <v>98.69757736455578</v>
      </c>
      <c r="I67" s="117">
        <f>SUM(I71)</f>
        <v>0</v>
      </c>
      <c r="J67" s="69">
        <f>SUM(J71)</f>
        <v>4422374</v>
      </c>
      <c r="K67" s="68">
        <f>SUM(K71)</f>
        <v>4364776</v>
      </c>
      <c r="L67" s="70">
        <f>SUM(K67/J67)*100</f>
        <v>98.69757736455578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23.25">
      <c r="B68" s="56"/>
      <c r="C68" s="39"/>
      <c r="D68" s="27"/>
      <c r="E68" s="80"/>
      <c r="F68" s="42"/>
      <c r="G68" s="80"/>
      <c r="H68" s="133"/>
      <c r="I68" s="59"/>
      <c r="J68" s="42"/>
      <c r="K68" s="80"/>
      <c r="L68" s="38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39.5">
      <c r="B69" s="56"/>
      <c r="C69" s="39" t="s">
        <v>10</v>
      </c>
      <c r="D69" s="56">
        <v>2010</v>
      </c>
      <c r="E69" s="54">
        <v>0</v>
      </c>
      <c r="F69" s="55">
        <v>4405813</v>
      </c>
      <c r="G69" s="54">
        <v>4348215</v>
      </c>
      <c r="H69" s="132">
        <f>SUM(G69/F69)*100</f>
        <v>98.69268169121113</v>
      </c>
      <c r="I69" s="72"/>
      <c r="J69" s="42"/>
      <c r="K69" s="54"/>
      <c r="L69" s="3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23.25">
      <c r="B70" s="56"/>
      <c r="C70" s="39"/>
      <c r="D70" s="56"/>
      <c r="E70" s="54"/>
      <c r="F70" s="42"/>
      <c r="G70" s="54"/>
      <c r="H70" s="133"/>
      <c r="I70" s="72"/>
      <c r="J70" s="42"/>
      <c r="K70" s="54"/>
      <c r="L70" s="3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23.25">
      <c r="B71" s="56"/>
      <c r="C71" s="27" t="s">
        <v>22</v>
      </c>
      <c r="D71" s="56"/>
      <c r="E71" s="54"/>
      <c r="F71" s="42"/>
      <c r="G71" s="54"/>
      <c r="H71" s="133"/>
      <c r="I71" s="73">
        <f>SUM(I72:I78)</f>
        <v>0</v>
      </c>
      <c r="J71" s="42">
        <f>SUM(J72:J78)</f>
        <v>4422374</v>
      </c>
      <c r="K71" s="42">
        <f>SUM(K72:K78)</f>
        <v>4364776</v>
      </c>
      <c r="L71" s="34">
        <f>SUM(K71/J71)*100</f>
        <v>98.69757736455578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46.5">
      <c r="B72" s="56"/>
      <c r="C72" s="81" t="s">
        <v>26</v>
      </c>
      <c r="D72" s="56"/>
      <c r="E72" s="54"/>
      <c r="F72" s="42"/>
      <c r="G72" s="54"/>
      <c r="H72" s="133"/>
      <c r="I72" s="72">
        <v>0</v>
      </c>
      <c r="J72" s="55">
        <v>145803</v>
      </c>
      <c r="K72" s="54">
        <v>143055</v>
      </c>
      <c r="L72" s="34">
        <f>SUM(K72/J72)*100</f>
        <v>98.11526511800169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23.25">
      <c r="B73" s="30"/>
      <c r="C73" s="27" t="s">
        <v>27</v>
      </c>
      <c r="D73" s="30"/>
      <c r="E73" s="104"/>
      <c r="F73" s="105"/>
      <c r="G73" s="104"/>
      <c r="H73" s="122"/>
      <c r="I73" s="59">
        <v>0</v>
      </c>
      <c r="J73" s="80">
        <v>33026</v>
      </c>
      <c r="K73" s="80">
        <v>33026</v>
      </c>
      <c r="L73" s="10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46.5">
      <c r="B74" s="30"/>
      <c r="C74" s="81" t="s">
        <v>42</v>
      </c>
      <c r="D74" s="30"/>
      <c r="E74" s="104"/>
      <c r="F74" s="105"/>
      <c r="G74" s="104"/>
      <c r="H74" s="122"/>
      <c r="I74" s="59">
        <v>0</v>
      </c>
      <c r="J74" s="80">
        <v>4226984</v>
      </c>
      <c r="K74" s="80">
        <v>4172134</v>
      </c>
      <c r="L74" s="10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23.25">
      <c r="B75" s="30"/>
      <c r="C75" s="81"/>
      <c r="D75" s="30"/>
      <c r="E75" s="104"/>
      <c r="F75" s="105"/>
      <c r="G75" s="104"/>
      <c r="H75" s="122"/>
      <c r="I75" s="59"/>
      <c r="J75" s="80"/>
      <c r="K75" s="80"/>
      <c r="L75" s="10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62.75">
      <c r="B76" s="30"/>
      <c r="C76" s="31" t="s">
        <v>47</v>
      </c>
      <c r="D76" s="53">
        <v>6310</v>
      </c>
      <c r="E76" s="54">
        <v>0</v>
      </c>
      <c r="F76" s="33">
        <v>16561</v>
      </c>
      <c r="G76" s="54">
        <v>16561</v>
      </c>
      <c r="H76" s="132">
        <f>SUM(G76/F76)*100</f>
        <v>100</v>
      </c>
      <c r="I76" s="59"/>
      <c r="J76" s="80"/>
      <c r="K76" s="80"/>
      <c r="L76" s="10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23.25">
      <c r="B77" s="30"/>
      <c r="C77" s="81"/>
      <c r="D77" s="30"/>
      <c r="E77" s="104"/>
      <c r="F77" s="105"/>
      <c r="G77" s="104"/>
      <c r="H77" s="122"/>
      <c r="I77" s="59"/>
      <c r="J77" s="80"/>
      <c r="K77" s="80"/>
      <c r="L77" s="10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23.25">
      <c r="B78" s="30"/>
      <c r="C78" s="81" t="s">
        <v>39</v>
      </c>
      <c r="D78" s="30"/>
      <c r="E78" s="104"/>
      <c r="F78" s="105"/>
      <c r="G78" s="104"/>
      <c r="H78" s="122"/>
      <c r="I78" s="59">
        <v>0</v>
      </c>
      <c r="J78" s="80">
        <v>16561</v>
      </c>
      <c r="K78" s="80">
        <v>16561</v>
      </c>
      <c r="L78" s="10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23.25">
      <c r="B79" s="30"/>
      <c r="C79" s="81"/>
      <c r="D79" s="30"/>
      <c r="E79" s="104"/>
      <c r="F79" s="105"/>
      <c r="G79" s="104"/>
      <c r="H79" s="122"/>
      <c r="I79" s="116"/>
      <c r="J79" s="80"/>
      <c r="K79" s="104"/>
      <c r="L79" s="10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16.25">
      <c r="B80" s="67">
        <v>85213</v>
      </c>
      <c r="C80" s="52" t="s">
        <v>30</v>
      </c>
      <c r="D80" s="23"/>
      <c r="E80" s="68">
        <f>SUM(E82)</f>
        <v>62000</v>
      </c>
      <c r="F80" s="68">
        <f>SUM(F82)</f>
        <v>60720</v>
      </c>
      <c r="G80" s="68">
        <f>SUM(G82)</f>
        <v>38420</v>
      </c>
      <c r="H80" s="123">
        <f>SUM(G80/F80)*100</f>
        <v>63.27404479578392</v>
      </c>
      <c r="I80" s="117">
        <f>SUM(I84)</f>
        <v>62000</v>
      </c>
      <c r="J80" s="69">
        <f>SUM(J84)</f>
        <v>60720</v>
      </c>
      <c r="K80" s="68">
        <f>SUM(K84)</f>
        <v>38420</v>
      </c>
      <c r="L80" s="70">
        <f>SUM(K80/J80)*100</f>
        <v>63.27404479578392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23.25">
      <c r="B81" s="56"/>
      <c r="C81" s="39"/>
      <c r="D81" s="27"/>
      <c r="E81" s="80"/>
      <c r="F81" s="42"/>
      <c r="G81" s="80"/>
      <c r="H81" s="133"/>
      <c r="I81" s="59"/>
      <c r="J81" s="42"/>
      <c r="K81" s="80"/>
      <c r="L81" s="38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39.5">
      <c r="B82" s="56"/>
      <c r="C82" s="39" t="s">
        <v>10</v>
      </c>
      <c r="D82" s="56">
        <v>2010</v>
      </c>
      <c r="E82" s="54">
        <v>62000</v>
      </c>
      <c r="F82" s="55">
        <v>60720</v>
      </c>
      <c r="G82" s="54">
        <v>38420</v>
      </c>
      <c r="H82" s="132">
        <f>SUM(G82/F82)*100</f>
        <v>63.27404479578392</v>
      </c>
      <c r="I82" s="72"/>
      <c r="J82" s="42"/>
      <c r="K82" s="54"/>
      <c r="L82" s="3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23.25">
      <c r="B83" s="56"/>
      <c r="C83" s="39"/>
      <c r="D83" s="56"/>
      <c r="E83" s="54"/>
      <c r="F83" s="42"/>
      <c r="G83" s="54"/>
      <c r="H83" s="133"/>
      <c r="I83" s="72"/>
      <c r="J83" s="42"/>
      <c r="K83" s="54"/>
      <c r="L83" s="38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23.25">
      <c r="B84" s="56"/>
      <c r="C84" s="27" t="s">
        <v>22</v>
      </c>
      <c r="D84" s="56"/>
      <c r="E84" s="54"/>
      <c r="F84" s="42"/>
      <c r="G84" s="54"/>
      <c r="H84" s="133"/>
      <c r="I84" s="72">
        <f>SUM(I85)</f>
        <v>62000</v>
      </c>
      <c r="J84" s="42">
        <f>SUM(J85)</f>
        <v>60720</v>
      </c>
      <c r="K84" s="54">
        <f>SUM(K85)</f>
        <v>38420</v>
      </c>
      <c r="L84" s="34">
        <f>SUM(K84/J84)*100</f>
        <v>63.27404479578392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59.25" customHeight="1">
      <c r="B85" s="67"/>
      <c r="C85" s="103" t="s">
        <v>25</v>
      </c>
      <c r="D85" s="67"/>
      <c r="E85" s="68"/>
      <c r="F85" s="26"/>
      <c r="G85" s="68"/>
      <c r="H85" s="136"/>
      <c r="I85" s="117">
        <v>62000</v>
      </c>
      <c r="J85" s="151">
        <v>60720</v>
      </c>
      <c r="K85" s="68">
        <v>38420</v>
      </c>
      <c r="L85" s="70">
        <f>SUM(K85/J85)*100</f>
        <v>63.27404479578392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23.25">
      <c r="B86" s="148"/>
      <c r="C86" s="149"/>
      <c r="D86" s="148"/>
      <c r="E86" s="148"/>
      <c r="F86" s="28"/>
      <c r="G86" s="148"/>
      <c r="H86" s="131"/>
      <c r="I86" s="150"/>
      <c r="J86" s="28"/>
      <c r="K86" s="148"/>
      <c r="L86" s="2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73.5" customHeight="1">
      <c r="B87" s="67">
        <v>85214</v>
      </c>
      <c r="C87" s="52" t="s">
        <v>31</v>
      </c>
      <c r="D87" s="23"/>
      <c r="E87" s="68">
        <f>SUM(E89)</f>
        <v>1325000</v>
      </c>
      <c r="F87" s="68">
        <f>SUM(F89)</f>
        <v>723407</v>
      </c>
      <c r="G87" s="68">
        <f>SUM(G89)</f>
        <v>642750</v>
      </c>
      <c r="H87" s="123">
        <f>SUM(G87/F87)*100</f>
        <v>88.85039818525394</v>
      </c>
      <c r="I87" s="117">
        <f>SUM(I91)</f>
        <v>1325000</v>
      </c>
      <c r="J87" s="68">
        <f>SUM(J91)</f>
        <v>723407</v>
      </c>
      <c r="K87" s="68">
        <f>SUM(K91)</f>
        <v>642750</v>
      </c>
      <c r="L87" s="70">
        <f>SUM(K87/J87)*100</f>
        <v>88.85039818525394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23.25">
      <c r="B88" s="79"/>
      <c r="C88" s="27"/>
      <c r="D88" s="27"/>
      <c r="E88" s="27"/>
      <c r="F88" s="42"/>
      <c r="G88" s="27"/>
      <c r="H88" s="133"/>
      <c r="I88" s="37"/>
      <c r="J88" s="42"/>
      <c r="K88" s="27"/>
      <c r="L88" s="38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44" customHeight="1">
      <c r="B89" s="27"/>
      <c r="C89" s="39" t="s">
        <v>10</v>
      </c>
      <c r="D89" s="56">
        <v>2010</v>
      </c>
      <c r="E89" s="54">
        <v>1325000</v>
      </c>
      <c r="F89" s="55">
        <v>723407</v>
      </c>
      <c r="G89" s="54">
        <v>642750</v>
      </c>
      <c r="H89" s="132">
        <f>SUM(G89/F89)*100</f>
        <v>88.85039818525394</v>
      </c>
      <c r="I89" s="72"/>
      <c r="J89" s="42"/>
      <c r="K89" s="54"/>
      <c r="L89" s="3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23.25">
      <c r="B90" s="27"/>
      <c r="C90" s="27"/>
      <c r="D90" s="36"/>
      <c r="E90" s="27"/>
      <c r="F90" s="42"/>
      <c r="G90" s="27"/>
      <c r="H90" s="133"/>
      <c r="I90" s="37"/>
      <c r="J90" s="42"/>
      <c r="K90" s="27"/>
      <c r="L90" s="3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23.25">
      <c r="B91" s="27"/>
      <c r="C91" s="27" t="s">
        <v>22</v>
      </c>
      <c r="D91" s="36" t="s">
        <v>7</v>
      </c>
      <c r="E91" s="27"/>
      <c r="F91" s="42"/>
      <c r="G91" s="27"/>
      <c r="H91" s="133"/>
      <c r="I91" s="118">
        <f>SUM(I92)</f>
        <v>1325000</v>
      </c>
      <c r="J91" s="42">
        <f>SUM(J92)</f>
        <v>723407</v>
      </c>
      <c r="K91" s="57">
        <f>SUM(K92)</f>
        <v>642750</v>
      </c>
      <c r="L91" s="34">
        <f>SUM(K91/J91)*100</f>
        <v>88.85039818525394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54" customHeight="1">
      <c r="B92" s="27"/>
      <c r="C92" s="81" t="s">
        <v>25</v>
      </c>
      <c r="D92" s="36" t="s">
        <v>7</v>
      </c>
      <c r="E92" s="27"/>
      <c r="F92" s="42"/>
      <c r="G92" s="27"/>
      <c r="H92" s="133"/>
      <c r="I92" s="118">
        <v>1325000</v>
      </c>
      <c r="J92" s="42">
        <v>723407</v>
      </c>
      <c r="K92" s="57">
        <v>642750</v>
      </c>
      <c r="L92" s="34">
        <f>SUM(K92/J92)*100</f>
        <v>88.85039818525394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23.25">
      <c r="B93" s="27"/>
      <c r="C93" s="27"/>
      <c r="D93" s="36"/>
      <c r="E93" s="27"/>
      <c r="F93" s="36"/>
      <c r="G93" s="27"/>
      <c r="H93" s="133"/>
      <c r="I93" s="37"/>
      <c r="J93" s="36"/>
      <c r="K93" s="27"/>
      <c r="L93" s="38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69.75">
      <c r="B94" s="51">
        <v>85216</v>
      </c>
      <c r="C94" s="52" t="s">
        <v>15</v>
      </c>
      <c r="D94" s="66"/>
      <c r="E94" s="24">
        <f>SUM(E96)</f>
        <v>173000</v>
      </c>
      <c r="F94" s="24">
        <f>SUM(F96)</f>
        <v>20627</v>
      </c>
      <c r="G94" s="24">
        <f>SUM(G96)</f>
        <v>19627</v>
      </c>
      <c r="H94" s="139">
        <f>SUM(G94/F94)*100</f>
        <v>95.1519852620352</v>
      </c>
      <c r="I94" s="119">
        <f>SUM(I98)</f>
        <v>173000</v>
      </c>
      <c r="J94" s="83">
        <f>SUM(J98)</f>
        <v>20627</v>
      </c>
      <c r="K94" s="83">
        <f>SUM(K98)</f>
        <v>19627</v>
      </c>
      <c r="L94" s="82">
        <f>SUM(K94/J94)*100</f>
        <v>95.1519852620352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23.25">
      <c r="B95" s="27"/>
      <c r="C95" s="27"/>
      <c r="D95" s="36"/>
      <c r="E95" s="27"/>
      <c r="F95" s="36"/>
      <c r="G95" s="27"/>
      <c r="H95" s="133"/>
      <c r="I95" s="37"/>
      <c r="J95" s="36"/>
      <c r="K95" s="27"/>
      <c r="L95" s="38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40.25" customHeight="1">
      <c r="B96" s="27"/>
      <c r="C96" s="39" t="s">
        <v>10</v>
      </c>
      <c r="D96" s="75">
        <v>2010</v>
      </c>
      <c r="E96" s="54">
        <v>173000</v>
      </c>
      <c r="F96" s="55">
        <v>20627</v>
      </c>
      <c r="G96" s="54">
        <v>19627</v>
      </c>
      <c r="H96" s="132">
        <f>SUM(G96/F96)*100</f>
        <v>95.1519852620352</v>
      </c>
      <c r="I96" s="72"/>
      <c r="J96" s="42"/>
      <c r="K96" s="54"/>
      <c r="L96" s="38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23.25">
      <c r="B97" s="27"/>
      <c r="C97" s="27"/>
      <c r="D97" s="27"/>
      <c r="E97" s="80"/>
      <c r="F97" s="42"/>
      <c r="G97" s="80"/>
      <c r="H97" s="133"/>
      <c r="I97" s="59"/>
      <c r="J97" s="42"/>
      <c r="K97" s="80"/>
      <c r="L97" s="3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23.25">
      <c r="B98" s="27"/>
      <c r="C98" s="27" t="s">
        <v>22</v>
      </c>
      <c r="D98" s="27" t="s">
        <v>7</v>
      </c>
      <c r="E98" s="80"/>
      <c r="F98" s="42"/>
      <c r="G98" s="80"/>
      <c r="H98" s="133"/>
      <c r="I98" s="59">
        <f>SUM(I99)</f>
        <v>173000</v>
      </c>
      <c r="J98" s="42">
        <f>SUM(J99)</f>
        <v>20627</v>
      </c>
      <c r="K98" s="80">
        <f>SUM(K99)</f>
        <v>19627</v>
      </c>
      <c r="L98" s="34">
        <f>SUM(K98/J98)*100</f>
        <v>95.1519852620352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50.25" customHeight="1">
      <c r="B99" s="27"/>
      <c r="C99" s="81" t="s">
        <v>25</v>
      </c>
      <c r="D99" s="27"/>
      <c r="E99" s="80"/>
      <c r="F99" s="42"/>
      <c r="G99" s="80"/>
      <c r="H99" s="133"/>
      <c r="I99" s="59">
        <v>173000</v>
      </c>
      <c r="J99" s="42">
        <v>20627</v>
      </c>
      <c r="K99" s="80">
        <v>19627</v>
      </c>
      <c r="L99" s="34">
        <f>SUM(K99/J99)*100</f>
        <v>95.1519852620352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23.25">
      <c r="B100" s="27"/>
      <c r="C100" s="27"/>
      <c r="D100" s="27"/>
      <c r="E100" s="27"/>
      <c r="F100" s="36"/>
      <c r="G100" s="27"/>
      <c r="H100" s="133"/>
      <c r="I100" s="37"/>
      <c r="J100" s="36"/>
      <c r="K100" s="27"/>
      <c r="L100" s="38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23.25">
      <c r="B101" s="23">
        <v>85219</v>
      </c>
      <c r="C101" s="23" t="s">
        <v>16</v>
      </c>
      <c r="D101" s="23"/>
      <c r="E101" s="24">
        <f>SUM(E103)</f>
        <v>452000</v>
      </c>
      <c r="F101" s="24">
        <f>SUM(F103)</f>
        <v>149072</v>
      </c>
      <c r="G101" s="24">
        <f>SUM(G103)</f>
        <v>149072</v>
      </c>
      <c r="H101" s="123">
        <f>SUM(G101/F101)*100</f>
        <v>100</v>
      </c>
      <c r="I101" s="108">
        <f>SUM(I105)</f>
        <v>452000</v>
      </c>
      <c r="J101" s="24">
        <f>SUM(J105)</f>
        <v>149072</v>
      </c>
      <c r="K101" s="24">
        <f>SUM(K105)</f>
        <v>149072</v>
      </c>
      <c r="L101" s="70">
        <f>SUM(K101/J101)*100</f>
        <v>100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23.25">
      <c r="B102" s="27"/>
      <c r="C102" s="27"/>
      <c r="D102" s="27"/>
      <c r="E102" s="80"/>
      <c r="F102" s="42"/>
      <c r="G102" s="80"/>
      <c r="H102" s="133"/>
      <c r="I102" s="59"/>
      <c r="J102" s="42"/>
      <c r="K102" s="80"/>
      <c r="L102" s="3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39.5" customHeight="1">
      <c r="B103" s="27"/>
      <c r="C103" s="39" t="s">
        <v>10</v>
      </c>
      <c r="D103" s="56">
        <v>2010</v>
      </c>
      <c r="E103" s="54">
        <v>452000</v>
      </c>
      <c r="F103" s="55">
        <v>149072</v>
      </c>
      <c r="G103" s="54">
        <v>149072</v>
      </c>
      <c r="H103" s="132">
        <f>SUM(G103/F103)*100</f>
        <v>100</v>
      </c>
      <c r="I103" s="72"/>
      <c r="J103" s="42"/>
      <c r="K103" s="54"/>
      <c r="L103" s="3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23.25">
      <c r="B104" s="27"/>
      <c r="C104" s="27"/>
      <c r="D104" s="27"/>
      <c r="E104" s="80"/>
      <c r="F104" s="42"/>
      <c r="G104" s="80"/>
      <c r="H104" s="133"/>
      <c r="I104" s="59"/>
      <c r="J104" s="42"/>
      <c r="K104" s="80"/>
      <c r="L104" s="3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23.25">
      <c r="B105" s="27"/>
      <c r="C105" s="39" t="s">
        <v>22</v>
      </c>
      <c r="D105" s="27" t="s">
        <v>7</v>
      </c>
      <c r="E105" s="80"/>
      <c r="F105" s="42"/>
      <c r="G105" s="80"/>
      <c r="H105" s="133"/>
      <c r="I105" s="73">
        <f>SUM(I106:I107)</f>
        <v>452000</v>
      </c>
      <c r="J105" s="42">
        <f>SUM(J106:J107)</f>
        <v>149072</v>
      </c>
      <c r="K105" s="80">
        <f>SUM(K106:K107)</f>
        <v>149072</v>
      </c>
      <c r="L105" s="34">
        <f>SUM(K105/J105)*100</f>
        <v>100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51.75" customHeight="1">
      <c r="B106" s="27"/>
      <c r="C106" s="81" t="s">
        <v>26</v>
      </c>
      <c r="D106" s="27" t="s">
        <v>7</v>
      </c>
      <c r="E106" s="80"/>
      <c r="F106" s="42"/>
      <c r="G106" s="80"/>
      <c r="H106" s="133"/>
      <c r="I106" s="59">
        <v>398965</v>
      </c>
      <c r="J106" s="42">
        <v>132063</v>
      </c>
      <c r="K106" s="80">
        <v>132063</v>
      </c>
      <c r="L106" s="34">
        <f>SUM(K106/J106)*100</f>
        <v>100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23.25">
      <c r="B107" s="27"/>
      <c r="C107" s="27" t="s">
        <v>27</v>
      </c>
      <c r="D107" s="27" t="s">
        <v>7</v>
      </c>
      <c r="E107" s="80"/>
      <c r="F107" s="42"/>
      <c r="G107" s="80"/>
      <c r="H107" s="133"/>
      <c r="I107" s="73">
        <v>53035</v>
      </c>
      <c r="J107" s="42">
        <v>17009</v>
      </c>
      <c r="K107" s="80">
        <v>17009</v>
      </c>
      <c r="L107" s="34">
        <f>SUM(K107/J107)*100</f>
        <v>100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23.25">
      <c r="B108" s="27"/>
      <c r="C108" s="27"/>
      <c r="D108" s="27"/>
      <c r="E108" s="27"/>
      <c r="F108" s="36"/>
      <c r="G108" s="27"/>
      <c r="H108" s="133"/>
      <c r="I108" s="37"/>
      <c r="J108" s="36"/>
      <c r="K108" s="27"/>
      <c r="L108" s="3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69.75">
      <c r="B109" s="23">
        <v>85228</v>
      </c>
      <c r="C109" s="52" t="s">
        <v>17</v>
      </c>
      <c r="D109" s="23"/>
      <c r="E109" s="24">
        <f>SUM(E111)</f>
        <v>30000</v>
      </c>
      <c r="F109" s="24">
        <f>SUM(F111)</f>
        <v>27500</v>
      </c>
      <c r="G109" s="24">
        <f>SUM(G111)</f>
        <v>27500</v>
      </c>
      <c r="H109" s="139">
        <f>SUM(G109/F109)*100</f>
        <v>100</v>
      </c>
      <c r="I109" s="120">
        <f>SUM(I113)</f>
        <v>30000</v>
      </c>
      <c r="J109" s="26">
        <f>SUM(J113)</f>
        <v>27500</v>
      </c>
      <c r="K109" s="26">
        <f>SUM(K113)</f>
        <v>27500</v>
      </c>
      <c r="L109" s="82">
        <f>SUM(K109/J109)*100</f>
        <v>100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23.25">
      <c r="B110" s="27"/>
      <c r="C110" s="39"/>
      <c r="D110" s="27"/>
      <c r="E110" s="80"/>
      <c r="F110" s="42"/>
      <c r="G110" s="80"/>
      <c r="H110" s="133"/>
      <c r="I110" s="59"/>
      <c r="J110" s="42"/>
      <c r="K110" s="80"/>
      <c r="L110" s="38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36.5" customHeight="1">
      <c r="B111" s="27"/>
      <c r="C111" s="39" t="s">
        <v>10</v>
      </c>
      <c r="D111" s="56">
        <v>2010</v>
      </c>
      <c r="E111" s="54">
        <v>30000</v>
      </c>
      <c r="F111" s="55">
        <v>27500</v>
      </c>
      <c r="G111" s="54">
        <v>27500</v>
      </c>
      <c r="H111" s="132">
        <f>SUM(G111/F111)*100</f>
        <v>100</v>
      </c>
      <c r="I111" s="72"/>
      <c r="J111" s="42"/>
      <c r="K111" s="54"/>
      <c r="L111" s="38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23.25">
      <c r="B112" s="27"/>
      <c r="C112" s="39"/>
      <c r="D112" s="56"/>
      <c r="E112" s="80"/>
      <c r="F112" s="42"/>
      <c r="G112" s="80"/>
      <c r="H112" s="133"/>
      <c r="I112" s="59"/>
      <c r="J112" s="42"/>
      <c r="K112" s="80"/>
      <c r="L112" s="38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23.25">
      <c r="B113" s="27"/>
      <c r="C113" s="27" t="s">
        <v>22</v>
      </c>
      <c r="D113" s="27" t="s">
        <v>7</v>
      </c>
      <c r="E113" s="80"/>
      <c r="F113" s="42"/>
      <c r="G113" s="80"/>
      <c r="H113" s="133"/>
      <c r="I113" s="73">
        <f>SUM(I114)</f>
        <v>30000</v>
      </c>
      <c r="J113" s="42">
        <f>SUM(J114)</f>
        <v>27500</v>
      </c>
      <c r="K113" s="80">
        <f>SUM(K114)</f>
        <v>27500</v>
      </c>
      <c r="L113" s="34">
        <f>SUM(K113/J113)*100</f>
        <v>100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51.75" customHeight="1">
      <c r="B114" s="27"/>
      <c r="C114" s="81" t="s">
        <v>28</v>
      </c>
      <c r="D114" s="27"/>
      <c r="E114" s="80"/>
      <c r="F114" s="42"/>
      <c r="G114" s="80"/>
      <c r="H114" s="133"/>
      <c r="I114" s="59">
        <v>30000</v>
      </c>
      <c r="J114" s="42">
        <v>27500</v>
      </c>
      <c r="K114" s="80">
        <v>27500</v>
      </c>
      <c r="L114" s="34">
        <f>SUM(K114/J114)*100</f>
        <v>100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23.25">
      <c r="B115" s="23"/>
      <c r="C115" s="103"/>
      <c r="D115" s="23"/>
      <c r="E115" s="24"/>
      <c r="F115" s="26"/>
      <c r="G115" s="24"/>
      <c r="H115" s="136"/>
      <c r="I115" s="108"/>
      <c r="J115" s="26"/>
      <c r="K115" s="24"/>
      <c r="L115" s="58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23.25">
      <c r="B116" s="8"/>
      <c r="C116" s="8"/>
      <c r="D116" s="8"/>
      <c r="E116" s="37"/>
      <c r="F116" s="84"/>
      <c r="G116" s="37"/>
      <c r="H116" s="137"/>
      <c r="I116" s="8"/>
      <c r="J116" s="84"/>
      <c r="K116" s="8"/>
      <c r="L116" s="7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23.25">
      <c r="B117" s="28"/>
      <c r="C117" s="28"/>
      <c r="D117" s="28"/>
      <c r="E117" s="28"/>
      <c r="F117" s="28"/>
      <c r="G117" s="28"/>
      <c r="H117" s="131"/>
      <c r="I117" s="109"/>
      <c r="J117" s="28"/>
      <c r="K117" s="28"/>
      <c r="L117" s="29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55.5" customHeight="1" thickBot="1">
      <c r="B118" s="85">
        <v>900</v>
      </c>
      <c r="C118" s="86" t="s">
        <v>18</v>
      </c>
      <c r="D118" s="63"/>
      <c r="E118" s="64">
        <f>SUM(E120)</f>
        <v>0</v>
      </c>
      <c r="F118" s="64">
        <f>SUM(F120)</f>
        <v>247457</v>
      </c>
      <c r="G118" s="64">
        <f>SUM(G120)</f>
        <v>247457</v>
      </c>
      <c r="H118" s="138">
        <f>SUM(G118/F118)*100</f>
        <v>100</v>
      </c>
      <c r="I118" s="114">
        <f>SUM(I120)</f>
        <v>0</v>
      </c>
      <c r="J118" s="64">
        <f>SUM(J120)</f>
        <v>247457</v>
      </c>
      <c r="K118" s="64">
        <f>SUM(K120)</f>
        <v>247457</v>
      </c>
      <c r="L118" s="65">
        <f>SUM(K118/J118)*100</f>
        <v>100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23.25">
      <c r="B119" s="36"/>
      <c r="C119" s="36"/>
      <c r="D119" s="36"/>
      <c r="E119" s="42"/>
      <c r="F119" s="42"/>
      <c r="G119" s="42"/>
      <c r="H119" s="133"/>
      <c r="I119" s="37"/>
      <c r="J119" s="42"/>
      <c r="K119" s="42"/>
      <c r="L119" s="38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23.25">
      <c r="B120" s="66">
        <v>90015</v>
      </c>
      <c r="C120" s="66" t="s">
        <v>19</v>
      </c>
      <c r="D120" s="66"/>
      <c r="E120" s="26">
        <f>SUM(E122)</f>
        <v>0</v>
      </c>
      <c r="F120" s="26">
        <f>SUM(F122)</f>
        <v>247457</v>
      </c>
      <c r="G120" s="26">
        <f>SUM(G122)</f>
        <v>247457</v>
      </c>
      <c r="H120" s="139">
        <f>SUM(G120/F120)*100</f>
        <v>100</v>
      </c>
      <c r="I120" s="108">
        <f>SUM(I124)</f>
        <v>0</v>
      </c>
      <c r="J120" s="26">
        <f>SUM(J124)</f>
        <v>247457</v>
      </c>
      <c r="K120" s="26">
        <f>SUM(K124)</f>
        <v>247457</v>
      </c>
      <c r="L120" s="82">
        <f>SUM(K120/J120)*100</f>
        <v>100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23.25">
      <c r="B121" s="36"/>
      <c r="C121" s="36"/>
      <c r="D121" s="36"/>
      <c r="E121" s="42"/>
      <c r="F121" s="42"/>
      <c r="G121" s="42"/>
      <c r="H121" s="133"/>
      <c r="I121" s="73"/>
      <c r="J121" s="42"/>
      <c r="K121" s="42"/>
      <c r="L121" s="38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42.5" customHeight="1">
      <c r="B122" s="36"/>
      <c r="C122" s="31" t="s">
        <v>10</v>
      </c>
      <c r="D122" s="75">
        <v>2010</v>
      </c>
      <c r="E122" s="33">
        <v>0</v>
      </c>
      <c r="F122" s="55">
        <v>247457</v>
      </c>
      <c r="G122" s="33">
        <v>247457</v>
      </c>
      <c r="H122" s="132">
        <f>SUM(G122/F122)*100</f>
        <v>100</v>
      </c>
      <c r="I122" s="110"/>
      <c r="J122" s="42"/>
      <c r="K122" s="33"/>
      <c r="L122" s="3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23.25">
      <c r="B123" s="36"/>
      <c r="C123" s="36"/>
      <c r="D123" s="36"/>
      <c r="E123" s="42"/>
      <c r="F123" s="42"/>
      <c r="G123" s="42"/>
      <c r="H123" s="133"/>
      <c r="I123" s="73"/>
      <c r="J123" s="42"/>
      <c r="K123" s="42"/>
      <c r="L123" s="38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23.25">
      <c r="B124" s="36"/>
      <c r="C124" s="36" t="s">
        <v>22</v>
      </c>
      <c r="D124" s="36" t="s">
        <v>7</v>
      </c>
      <c r="E124" s="42"/>
      <c r="F124" s="42"/>
      <c r="G124" s="42"/>
      <c r="H124" s="133"/>
      <c r="I124" s="73">
        <v>0</v>
      </c>
      <c r="J124" s="42">
        <f>SUM(J125)</f>
        <v>247457</v>
      </c>
      <c r="K124" s="42">
        <f>SUM(K125)</f>
        <v>247457</v>
      </c>
      <c r="L124" s="34">
        <f>SUM(K124/J124)*100</f>
        <v>100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23.25">
      <c r="B125" s="36"/>
      <c r="C125" s="36" t="s">
        <v>29</v>
      </c>
      <c r="D125" s="36" t="s">
        <v>7</v>
      </c>
      <c r="E125" s="42"/>
      <c r="F125" s="42"/>
      <c r="G125" s="42"/>
      <c r="H125" s="133"/>
      <c r="I125" s="73">
        <v>0</v>
      </c>
      <c r="J125" s="42">
        <v>247457</v>
      </c>
      <c r="K125" s="42">
        <v>247457</v>
      </c>
      <c r="L125" s="34">
        <f>SUM(K125/J125)*100</f>
        <v>100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23.25">
      <c r="B126" s="66"/>
      <c r="C126" s="66"/>
      <c r="D126" s="66"/>
      <c r="E126" s="66"/>
      <c r="F126" s="66"/>
      <c r="G126" s="66"/>
      <c r="H126" s="136"/>
      <c r="I126" s="77"/>
      <c r="J126" s="66"/>
      <c r="K126" s="66"/>
      <c r="L126" s="5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24" thickBot="1">
      <c r="B127" s="8"/>
      <c r="C127" s="8"/>
      <c r="D127" s="8"/>
      <c r="E127" s="37"/>
      <c r="F127" s="37"/>
      <c r="G127" s="37"/>
      <c r="H127" s="137"/>
      <c r="I127" s="8"/>
      <c r="J127" s="8"/>
      <c r="K127" s="8"/>
      <c r="L127" s="8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23.25">
      <c r="B128" s="88"/>
      <c r="C128" s="89"/>
      <c r="D128" s="90"/>
      <c r="E128" s="91"/>
      <c r="F128" s="91"/>
      <c r="G128" s="88"/>
      <c r="H128" s="140"/>
      <c r="I128" s="90"/>
      <c r="J128" s="91"/>
      <c r="K128" s="91"/>
      <c r="L128" s="9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23.25">
      <c r="B129" s="93"/>
      <c r="C129" s="94" t="s">
        <v>20</v>
      </c>
      <c r="D129" s="95"/>
      <c r="E129" s="96">
        <f>SUM(E11,E17,E27,E49,E65,E118)</f>
        <v>2269898</v>
      </c>
      <c r="F129" s="96">
        <f>SUM(F11,F17,F27,F49,F65,F118)</f>
        <v>5961269</v>
      </c>
      <c r="G129" s="96">
        <f>SUM(G11,G17,G27,G49,G65,G118)</f>
        <v>5799714</v>
      </c>
      <c r="H129" s="141">
        <f>SUM(G129/F129)*100</f>
        <v>97.28992266579482</v>
      </c>
      <c r="I129" s="98">
        <f>SUM(I11,I17,I27,I49,I65,I118)</f>
        <v>2269898</v>
      </c>
      <c r="J129" s="98">
        <f>SUM(J11,J17,J27,J49,J65,J118)</f>
        <v>5925068</v>
      </c>
      <c r="K129" s="98">
        <f>SUM(K11,K17,K27,K49,K65,K118)</f>
        <v>5763513</v>
      </c>
      <c r="L129" s="97">
        <f>SUM(K129/J129)*100</f>
        <v>97.27336462636377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24" thickBot="1">
      <c r="B130" s="99"/>
      <c r="C130" s="61"/>
      <c r="D130" s="100"/>
      <c r="E130" s="101"/>
      <c r="F130" s="101"/>
      <c r="G130" s="99"/>
      <c r="H130" s="142"/>
      <c r="I130" s="100"/>
      <c r="J130" s="101"/>
      <c r="K130" s="101"/>
      <c r="L130" s="10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23.25">
      <c r="B131" s="8"/>
      <c r="C131" s="8"/>
      <c r="D131" s="8"/>
      <c r="E131" s="37"/>
      <c r="F131" s="37"/>
      <c r="G131" s="37"/>
      <c r="H131" s="60"/>
      <c r="I131" s="89"/>
      <c r="J131" s="8"/>
      <c r="K131" s="8"/>
      <c r="L131" s="8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8">
      <c r="B132" s="3"/>
      <c r="C132" s="3"/>
      <c r="D132" s="3"/>
      <c r="E132" s="124"/>
      <c r="F132" s="124"/>
      <c r="G132" s="124"/>
      <c r="H132" s="143"/>
      <c r="I132" s="124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8">
      <c r="B133" s="3"/>
      <c r="C133" s="3"/>
      <c r="D133" s="3"/>
      <c r="E133" s="3"/>
      <c r="F133" s="3"/>
      <c r="G133" s="3"/>
      <c r="H133" s="6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8">
      <c r="B134" s="3"/>
      <c r="C134" s="3"/>
      <c r="D134" s="3"/>
      <c r="E134" s="3"/>
      <c r="F134" s="3"/>
      <c r="G134" s="3"/>
      <c r="H134" s="6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8">
      <c r="B135" s="3"/>
      <c r="C135" s="3"/>
      <c r="D135" s="3"/>
      <c r="E135" s="3"/>
      <c r="F135" s="3"/>
      <c r="G135" s="3"/>
      <c r="H135" s="6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8">
      <c r="B136" s="3"/>
      <c r="C136" s="3"/>
      <c r="D136" s="3"/>
      <c r="E136" s="3"/>
      <c r="F136" s="3"/>
      <c r="G136" s="3"/>
      <c r="H136" s="6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8">
      <c r="B137" s="3"/>
      <c r="C137" s="3"/>
      <c r="D137" s="3"/>
      <c r="E137" s="3"/>
      <c r="F137" s="3"/>
      <c r="G137" s="3"/>
      <c r="H137" s="6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8">
      <c r="B138" s="3"/>
      <c r="C138" s="3"/>
      <c r="D138" s="3"/>
      <c r="E138" s="3"/>
      <c r="F138" s="3"/>
      <c r="G138" s="3"/>
      <c r="H138" s="7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8">
      <c r="B139" s="3"/>
      <c r="C139" s="3"/>
      <c r="D139" s="3"/>
      <c r="E139" s="3"/>
      <c r="F139" s="3"/>
      <c r="G139" s="3"/>
      <c r="H139" s="7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8">
      <c r="B140" s="3"/>
      <c r="C140" s="3"/>
      <c r="D140" s="3"/>
      <c r="E140" s="3"/>
      <c r="F140" s="3"/>
      <c r="G140" s="3"/>
      <c r="H140" s="7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8">
      <c r="B141" s="3"/>
      <c r="C141" s="3"/>
      <c r="D141" s="3"/>
      <c r="E141" s="3"/>
      <c r="F141" s="3"/>
      <c r="G141" s="3"/>
      <c r="H141" s="7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8">
      <c r="B142" s="3"/>
      <c r="C142" s="3"/>
      <c r="D142" s="3"/>
      <c r="E142" s="3"/>
      <c r="F142" s="3"/>
      <c r="G142" s="3"/>
      <c r="H142" s="7"/>
      <c r="I142" s="3"/>
      <c r="J142" s="3"/>
      <c r="K142" s="3"/>
      <c r="L142" s="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8">
      <c r="B143" s="3"/>
      <c r="C143" s="3"/>
      <c r="D143" s="3"/>
      <c r="E143" s="3"/>
      <c r="F143" s="3"/>
      <c r="G143" s="3"/>
      <c r="H143" s="7"/>
      <c r="I143" s="3"/>
      <c r="J143" s="3"/>
      <c r="K143" s="3"/>
      <c r="L143" s="7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8">
      <c r="B144" s="3"/>
      <c r="C144" s="3"/>
      <c r="D144" s="3"/>
      <c r="E144" s="3"/>
      <c r="F144" s="3"/>
      <c r="G144" s="3"/>
      <c r="H144" s="7"/>
      <c r="I144" s="3"/>
      <c r="J144" s="3"/>
      <c r="K144" s="3"/>
      <c r="L144" s="7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8">
      <c r="B145" s="3"/>
      <c r="C145" s="3"/>
      <c r="D145" s="3"/>
      <c r="E145" s="3"/>
      <c r="F145" s="3"/>
      <c r="G145" s="3"/>
      <c r="H145" s="7"/>
      <c r="I145" s="3"/>
      <c r="J145" s="3"/>
      <c r="K145" s="3"/>
      <c r="L145" s="7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8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8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8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7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8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7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8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7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8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7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8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8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8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7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8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7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8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8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7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8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7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8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7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8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7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8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8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7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8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7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8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7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8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8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8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8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7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8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7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8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8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7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8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8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8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7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8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7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8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7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8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7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8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7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8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8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7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8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7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8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8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8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8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7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8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7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8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8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8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7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8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7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8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>
      <c r="L192" s="2"/>
    </row>
    <row r="193" ht="12.75">
      <c r="L193" s="2"/>
    </row>
  </sheetData>
  <mergeCells count="5">
    <mergeCell ref="I7:L7"/>
    <mergeCell ref="E7:H7"/>
    <mergeCell ref="B7:B9"/>
    <mergeCell ref="C7:C9"/>
    <mergeCell ref="D7:D9"/>
  </mergeCells>
  <printOptions/>
  <pageMargins left="0.5511811023622047" right="0.35433070866141736" top="0.984251968503937" bottom="0.5905511811023623" header="0.5118110236220472" footer="0.5118110236220472"/>
  <pageSetup fitToHeight="3" horizontalDpi="600" verticalDpi="600" orientation="portrait" paperSize="9" scale="35" r:id="rId1"/>
  <rowBreaks count="2" manualBreakCount="2">
    <brk id="47" max="11" man="1"/>
    <brk id="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2005-03-16T11:59:39Z</cp:lastPrinted>
  <dcterms:created xsi:type="dcterms:W3CDTF">2000-11-09T11:31:22Z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