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<sst xmlns="http://schemas.openxmlformats.org/spreadsheetml/2006/main" count="128" uniqueCount="72">
  <si>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</si>
  <si>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</si>
  <si>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</si>
  <si>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</si>
  <si>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</si>
  <si>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</si>
  <si>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</si>
  <si>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</si>
  <si>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</si>
  <si>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</si>
  <si>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</si>
  <si>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</si>
  <si>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</si>
  <si>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</si>
  <si>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</si>
  <si>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</si>
  <si>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</si>
  <si>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</si>
  <si>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</si>
  <si>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</si>
  <si>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</si>
  <si>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</si>
  <si>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</si>
  <si>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</si>
  <si>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</si>
  <si>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</si>
  <si>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</si>
  <si>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</si>
  <si>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</si>
  <si>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</si>
  <si>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</si>
  <si>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nawierzchni Placu Polonii Amerykańskiej, Placu Niepodległości, Placu Kościelnego</t>
  </si>
  <si>
    <t>Przebudowa układu komunikacyjnego w obrębie ulic Powstańców Śląskich - Mossora - etap II</t>
  </si>
  <si>
    <t>6.</t>
  </si>
  <si>
    <t>Remont drogi wewnętrznej ul. A. Krajowej - ul. K.Wyszyńskiego</t>
  </si>
  <si>
    <t>10.</t>
  </si>
  <si>
    <t>Budowa chodnika od ul. Reymonta do cmentarza komunalnego wraz z oświetleniem</t>
  </si>
  <si>
    <t>Romont nawierzchni ul. Wał Śluzowy wraz z oświetleniem</t>
  </si>
  <si>
    <t>Komputeryzacja Zarządu Nieruchomości Miejskich</t>
  </si>
  <si>
    <t>Budowa ogrodzenia PSP Nr 3</t>
  </si>
  <si>
    <t>Termomodernizacja budynków Przedszkoli Nr 1,2,3,5,6,7,10,11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</si>
  <si>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</si>
  <si>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</si>
  <si>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</si>
  <si>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</si>
  <si>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</si>
  <si>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</si>
  <si>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</si>
  <si>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</si>
  <si>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</si>
  <si>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</si>
  <si>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</si>
  <si>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</si>
  <si>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</si>
  <si>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</si>
  <si>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</si>
  <si>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</si>
  <si>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</si>
  <si>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łącznika ulic Łokietka - Trzech Kotwic w Brzegu</t>
  </si>
  <si>
    <t>Wyburzenie zdegradowanych budynków w Brzegu</t>
  </si>
  <si>
    <t>Termomodernizacja budynków szkół podstawowych -  Nr 5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</si>
  <si>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</si>
  <si>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</si>
  <si>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</si>
  <si>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Termomodernizacja budynku Urzędu Miasta</t>
  </si>
  <si>
    <t>Budowa wielofunkcyjnego boiska sportowego, ogólnodostępnego o nawierzchni z trawy syntetycznej przy Zespole Szkół Nr 2 z Oddziałami Integracyjnymi w Brzegu</t>
  </si>
  <si>
    <t>Remont wewnętrznej instalacji elektrycznej w budynku PG nr 3</t>
  </si>
  <si>
    <t>Monitoring boiska wielofunkcyjnego, ogólnodostępnego z trawy syntetycznej przy PG nr 3</t>
  </si>
  <si>
    <t>Budowa boiska wielofunkcyjnego, ogólnodostępnego z trawy syntetycznej w PG 3</t>
  </si>
  <si>
    <t>Budowa drogi dojazdowej do kompleksu przemysłowo-usługowego przy ul. Starobrzeskiej - etap I</t>
  </si>
  <si>
    <t>Remont instalacji elektrycznej, sygnalizacji pożaru, sygnalizacji włamania w PP nr 7 Integracyjnym</t>
  </si>
  <si>
    <t>Udrożnienie wentylacji w Publicznym Przedszokolu Nr 7 Integracyjnym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</si>
</sst>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7" fontId="1" fillId="0" borderId="1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5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24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9" xfId="0" applyFont="1" applyBorder="1" applyAlignment="1">
      <alignment wrapText="1"/>
    </xf>
    <xf numFmtId="37" fontId="5" fillId="0" borderId="1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9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37" fontId="3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2" fillId="0" borderId="3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SheetLayoutView="80" workbookViewId="0" topLeftCell="A1">
      <selection activeCell="A1" sqref="A1:D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4"/>
      <c r="B1" s="154"/>
      <c r="C1" s="154"/>
      <c r="D1" s="154"/>
      <c r="E1" s="98"/>
      <c r="F1" s="116"/>
      <c r="G1" s="98"/>
    </row>
    <row r="2" spans="6:7" ht="15.75">
      <c r="F2" s="153"/>
      <c r="G2" s="153"/>
    </row>
    <row r="3" spans="1:7" ht="15.75">
      <c r="A3" s="155" t="s">
        <v>26</v>
      </c>
      <c r="B3" s="156"/>
      <c r="C3" s="156"/>
      <c r="D3" s="156"/>
      <c r="E3" s="156"/>
      <c r="F3" s="156"/>
      <c r="G3" s="157"/>
    </row>
    <row r="4" spans="1:7" ht="15" customHeight="1">
      <c r="A4" s="158" t="s">
        <v>0</v>
      </c>
      <c r="B4" s="158" t="s">
        <v>1</v>
      </c>
      <c r="C4" s="158" t="s">
        <v>2</v>
      </c>
      <c r="D4" s="160" t="s">
        <v>3</v>
      </c>
      <c r="E4" s="99" t="s">
        <v>24</v>
      </c>
      <c r="F4" s="12"/>
      <c r="G4" s="158" t="s">
        <v>4</v>
      </c>
    </row>
    <row r="5" spans="1:7" ht="17.25" customHeight="1">
      <c r="A5" s="159"/>
      <c r="B5" s="159"/>
      <c r="C5" s="159"/>
      <c r="D5" s="161"/>
      <c r="E5" s="100" t="s">
        <v>23</v>
      </c>
      <c r="F5" s="100" t="s">
        <v>27</v>
      </c>
      <c r="G5" s="159"/>
    </row>
    <row r="6" spans="1:7" ht="15" customHeight="1" thickBot="1">
      <c r="A6" s="68" t="s">
        <v>5</v>
      </c>
      <c r="B6" s="82">
        <v>600</v>
      </c>
      <c r="C6" s="82">
        <v>60004</v>
      </c>
      <c r="D6" s="83" t="s">
        <v>28</v>
      </c>
      <c r="E6" s="101">
        <v>60000</v>
      </c>
      <c r="F6" s="84">
        <v>60000</v>
      </c>
      <c r="G6" s="102"/>
    </row>
    <row r="7" spans="1:7" s="9" customFormat="1" ht="15.75" thickBot="1">
      <c r="A7" s="97"/>
      <c r="B7" s="71">
        <v>600</v>
      </c>
      <c r="C7" s="71">
        <v>60004</v>
      </c>
      <c r="D7" s="92" t="s">
        <v>14</v>
      </c>
      <c r="E7" s="87">
        <f>SUM(E6)</f>
        <v>60000</v>
      </c>
      <c r="F7" s="87">
        <f>SUM(F6)</f>
        <v>60000</v>
      </c>
      <c r="G7" s="93"/>
    </row>
    <row r="8" spans="1:7" ht="27.75" customHeight="1">
      <c r="A8" s="51" t="s">
        <v>5</v>
      </c>
      <c r="B8" s="69">
        <v>600</v>
      </c>
      <c r="C8" s="69">
        <v>60016</v>
      </c>
      <c r="D8" s="1" t="s">
        <v>29</v>
      </c>
      <c r="E8" s="13">
        <v>545000</v>
      </c>
      <c r="F8" s="13">
        <f>180000-180000</f>
        <v>0</v>
      </c>
      <c r="G8" s="15"/>
    </row>
    <row r="9" spans="1:7" ht="12.75">
      <c r="A9" s="51" t="s">
        <v>6</v>
      </c>
      <c r="B9" s="69">
        <v>600</v>
      </c>
      <c r="C9" s="69">
        <v>60016</v>
      </c>
      <c r="D9" s="1" t="s">
        <v>30</v>
      </c>
      <c r="E9" s="13">
        <v>520000</v>
      </c>
      <c r="F9" s="13">
        <v>520000</v>
      </c>
      <c r="G9" s="15"/>
    </row>
    <row r="10" spans="1:7" ht="12.75">
      <c r="A10" s="51" t="s">
        <v>8</v>
      </c>
      <c r="B10" s="69">
        <v>600</v>
      </c>
      <c r="C10" s="69">
        <v>60016</v>
      </c>
      <c r="D10" s="1" t="s">
        <v>31</v>
      </c>
      <c r="E10" s="13">
        <v>4100000</v>
      </c>
      <c r="F10" s="13">
        <v>2300000</v>
      </c>
      <c r="G10" s="15"/>
    </row>
    <row r="11" spans="1:7" ht="12.75">
      <c r="A11" s="51" t="s">
        <v>9</v>
      </c>
      <c r="B11" s="85">
        <v>600</v>
      </c>
      <c r="C11" s="85">
        <v>60016</v>
      </c>
      <c r="D11" s="86" t="s">
        <v>32</v>
      </c>
      <c r="E11" s="13">
        <v>870000</v>
      </c>
      <c r="F11" s="14">
        <v>870000</v>
      </c>
      <c r="G11" s="42"/>
    </row>
    <row r="12" spans="1:7" ht="12.75" customHeight="1">
      <c r="A12" s="51" t="s">
        <v>33</v>
      </c>
      <c r="B12" s="70">
        <v>600</v>
      </c>
      <c r="C12" s="70">
        <v>60016</v>
      </c>
      <c r="D12" s="38" t="s">
        <v>69</v>
      </c>
      <c r="E12" s="13">
        <v>1396000</v>
      </c>
      <c r="F12" s="13">
        <f>400000+180000</f>
        <v>580000</v>
      </c>
      <c r="G12" s="39"/>
    </row>
    <row r="13" spans="1:7" ht="12.75">
      <c r="A13" s="51" t="s">
        <v>49</v>
      </c>
      <c r="B13" s="70">
        <v>600</v>
      </c>
      <c r="C13" s="70">
        <v>60016</v>
      </c>
      <c r="D13" s="38" t="s">
        <v>34</v>
      </c>
      <c r="E13" s="104">
        <v>103000</v>
      </c>
      <c r="F13" s="13">
        <v>103000</v>
      </c>
      <c r="G13" s="39"/>
    </row>
    <row r="14" spans="1:7" ht="12.75">
      <c r="A14" s="51" t="s">
        <v>16</v>
      </c>
      <c r="B14" s="70">
        <v>600</v>
      </c>
      <c r="C14" s="70">
        <v>60016</v>
      </c>
      <c r="D14" s="38" t="s">
        <v>58</v>
      </c>
      <c r="E14" s="104">
        <v>2100000</v>
      </c>
      <c r="F14" s="13">
        <v>300000</v>
      </c>
      <c r="G14" s="39"/>
    </row>
    <row r="15" spans="1:7" ht="12.75">
      <c r="A15" s="51" t="s">
        <v>17</v>
      </c>
      <c r="B15" s="70">
        <v>600</v>
      </c>
      <c r="C15" s="70">
        <v>60016</v>
      </c>
      <c r="D15" s="38" t="s">
        <v>36</v>
      </c>
      <c r="E15" s="104">
        <v>50000</v>
      </c>
      <c r="F15" s="13">
        <v>50000</v>
      </c>
      <c r="G15" s="39"/>
    </row>
    <row r="16" spans="1:7" ht="13.5" thickBot="1">
      <c r="A16" s="51" t="s">
        <v>35</v>
      </c>
      <c r="B16" s="82">
        <v>600</v>
      </c>
      <c r="C16" s="82">
        <v>60016</v>
      </c>
      <c r="D16" s="83" t="s">
        <v>37</v>
      </c>
      <c r="E16" s="101">
        <v>80000</v>
      </c>
      <c r="F16" s="25">
        <v>80000</v>
      </c>
      <c r="G16" s="105"/>
    </row>
    <row r="17" spans="1:7" s="9" customFormat="1" ht="15.75" thickBot="1">
      <c r="A17" s="97"/>
      <c r="B17" s="71">
        <v>600</v>
      </c>
      <c r="C17" s="71">
        <v>60016</v>
      </c>
      <c r="D17" s="92" t="s">
        <v>14</v>
      </c>
      <c r="E17" s="87">
        <f>SUM(E8:E16)</f>
        <v>9764000</v>
      </c>
      <c r="F17" s="87">
        <f>SUM(F8:F16)</f>
        <v>4803000</v>
      </c>
      <c r="G17" s="93"/>
    </row>
    <row r="18" spans="1:7" s="9" customFormat="1" ht="15">
      <c r="A18" s="52"/>
      <c r="B18" s="74"/>
      <c r="C18" s="74"/>
      <c r="D18" s="106"/>
      <c r="E18" s="125"/>
      <c r="F18" s="125"/>
      <c r="G18" s="107"/>
    </row>
    <row r="19" spans="1:7" s="9" customFormat="1" ht="13.5" thickBot="1">
      <c r="A19" s="53" t="s">
        <v>5</v>
      </c>
      <c r="B19" s="73">
        <v>700</v>
      </c>
      <c r="C19" s="73">
        <v>70005</v>
      </c>
      <c r="D19" s="2" t="s">
        <v>38</v>
      </c>
      <c r="E19" s="14">
        <v>15000</v>
      </c>
      <c r="F19" s="13">
        <v>15000</v>
      </c>
      <c r="G19" s="13"/>
    </row>
    <row r="20" spans="1:7" s="9" customFormat="1" ht="15.75" thickBot="1">
      <c r="A20" s="54"/>
      <c r="B20" s="71">
        <v>700</v>
      </c>
      <c r="C20" s="71">
        <v>70005</v>
      </c>
      <c r="D20" s="32" t="s">
        <v>14</v>
      </c>
      <c r="E20" s="27">
        <f>SUM(E19)</f>
        <v>15000</v>
      </c>
      <c r="F20" s="27">
        <f>SUM(F19)</f>
        <v>15000</v>
      </c>
      <c r="G20" s="41"/>
    </row>
    <row r="21" spans="1:7" ht="15">
      <c r="A21" s="94"/>
      <c r="B21" s="95"/>
      <c r="C21" s="95"/>
      <c r="D21" s="96"/>
      <c r="E21" s="127"/>
      <c r="F21" s="126"/>
      <c r="G21" s="19"/>
    </row>
    <row r="22" spans="1:7" ht="12.75">
      <c r="A22" s="53" t="s">
        <v>5</v>
      </c>
      <c r="B22" s="73">
        <v>700</v>
      </c>
      <c r="C22" s="73">
        <v>70095</v>
      </c>
      <c r="D22" s="47" t="s">
        <v>18</v>
      </c>
      <c r="E22" s="13">
        <v>5076000</v>
      </c>
      <c r="F22" s="13">
        <v>3330000</v>
      </c>
      <c r="G22" s="13"/>
    </row>
    <row r="23" spans="1:7" ht="12.75">
      <c r="A23" s="55" t="s">
        <v>6</v>
      </c>
      <c r="B23" s="75">
        <v>700</v>
      </c>
      <c r="C23" s="75">
        <v>70095</v>
      </c>
      <c r="D23" s="46" t="s">
        <v>19</v>
      </c>
      <c r="E23" s="13">
        <v>2432627</v>
      </c>
      <c r="F23" s="20">
        <v>1810142</v>
      </c>
      <c r="G23" s="20"/>
    </row>
    <row r="24" spans="1:7" ht="25.5">
      <c r="A24" s="55" t="s">
        <v>7</v>
      </c>
      <c r="B24" s="75">
        <v>700</v>
      </c>
      <c r="C24" s="75">
        <v>70095</v>
      </c>
      <c r="D24" s="46" t="s">
        <v>53</v>
      </c>
      <c r="E24" s="13">
        <v>10263000</v>
      </c>
      <c r="F24" s="20">
        <v>40000</v>
      </c>
      <c r="G24" s="20"/>
    </row>
    <row r="25" spans="1:7" ht="12.75">
      <c r="A25" s="53">
        <v>4</v>
      </c>
      <c r="B25" s="73">
        <v>700</v>
      </c>
      <c r="C25" s="73">
        <v>70095</v>
      </c>
      <c r="D25" s="47" t="s">
        <v>59</v>
      </c>
      <c r="E25" s="13">
        <v>537000</v>
      </c>
      <c r="F25" s="13">
        <v>26000</v>
      </c>
      <c r="G25" s="13"/>
    </row>
    <row r="26" spans="1:7" ht="13.5" thickBot="1">
      <c r="A26" s="56">
        <v>5</v>
      </c>
      <c r="B26" s="76">
        <v>700</v>
      </c>
      <c r="C26" s="76">
        <v>70095</v>
      </c>
      <c r="D26" s="40" t="s">
        <v>20</v>
      </c>
      <c r="E26" s="25">
        <v>500000</v>
      </c>
      <c r="F26" s="18">
        <v>250000</v>
      </c>
      <c r="G26" s="25"/>
    </row>
    <row r="27" spans="1:7" ht="15.75" thickBot="1">
      <c r="A27" s="54"/>
      <c r="B27" s="71">
        <v>700</v>
      </c>
      <c r="C27" s="71">
        <v>70095</v>
      </c>
      <c r="D27" s="32" t="s">
        <v>14</v>
      </c>
      <c r="E27" s="27">
        <f>SUM(E22:E26)</f>
        <v>18808627</v>
      </c>
      <c r="F27" s="27">
        <f>SUM(F22:F26)</f>
        <v>5456142</v>
      </c>
      <c r="G27" s="41"/>
    </row>
    <row r="28" spans="1:7" ht="15">
      <c r="A28" s="52"/>
      <c r="B28" s="74"/>
      <c r="C28" s="74"/>
      <c r="D28" s="48"/>
      <c r="E28" s="128"/>
      <c r="F28" s="128"/>
      <c r="G28" s="110"/>
    </row>
    <row r="29" spans="1:7" ht="13.5" thickBot="1">
      <c r="A29" s="112" t="s">
        <v>5</v>
      </c>
      <c r="B29" s="113">
        <v>710</v>
      </c>
      <c r="C29" s="113">
        <v>71035</v>
      </c>
      <c r="D29" s="114" t="s">
        <v>47</v>
      </c>
      <c r="E29" s="24">
        <v>280000</v>
      </c>
      <c r="F29" s="24">
        <v>280000</v>
      </c>
      <c r="G29" s="24"/>
    </row>
    <row r="30" spans="1:7" ht="15.75" thickBot="1">
      <c r="A30" s="54"/>
      <c r="B30" s="71">
        <v>710</v>
      </c>
      <c r="C30" s="71">
        <v>71035</v>
      </c>
      <c r="D30" s="32" t="s">
        <v>14</v>
      </c>
      <c r="E30" s="27">
        <f>SUM(E29)</f>
        <v>280000</v>
      </c>
      <c r="F30" s="27">
        <f>SUM(F29)</f>
        <v>280000</v>
      </c>
      <c r="G30" s="41"/>
    </row>
    <row r="31" spans="1:7" ht="12.75">
      <c r="A31" s="55"/>
      <c r="B31" s="75"/>
      <c r="C31" s="75"/>
      <c r="D31" s="5"/>
      <c r="E31" s="127"/>
      <c r="F31" s="127"/>
      <c r="G31" s="19"/>
    </row>
    <row r="32" spans="1:7" ht="12.75">
      <c r="A32" s="53" t="s">
        <v>5</v>
      </c>
      <c r="B32" s="73">
        <v>750</v>
      </c>
      <c r="C32" s="73">
        <v>75023</v>
      </c>
      <c r="D32" s="1" t="s">
        <v>64</v>
      </c>
      <c r="E32" s="13">
        <v>3070000</v>
      </c>
      <c r="F32" s="13">
        <f>1476417-400000</f>
        <v>1076417</v>
      </c>
      <c r="G32" s="15"/>
    </row>
    <row r="33" spans="1:7" ht="12.75">
      <c r="A33" s="53" t="s">
        <v>6</v>
      </c>
      <c r="B33" s="73">
        <v>750</v>
      </c>
      <c r="C33" s="73">
        <v>75023</v>
      </c>
      <c r="D33" s="1" t="s">
        <v>10</v>
      </c>
      <c r="E33" s="13">
        <v>837000</v>
      </c>
      <c r="F33" s="13">
        <v>225000</v>
      </c>
      <c r="G33" s="15"/>
    </row>
    <row r="34" spans="1:7" ht="12.75">
      <c r="A34" s="53" t="s">
        <v>7</v>
      </c>
      <c r="B34" s="73">
        <v>750</v>
      </c>
      <c r="C34" s="73">
        <v>75023</v>
      </c>
      <c r="D34" s="2" t="s">
        <v>11</v>
      </c>
      <c r="E34" s="13">
        <v>40000</v>
      </c>
      <c r="F34" s="13">
        <v>40000</v>
      </c>
      <c r="G34" s="15"/>
    </row>
    <row r="35" spans="1:7" ht="13.5" thickBot="1">
      <c r="A35" s="57" t="s">
        <v>8</v>
      </c>
      <c r="B35" s="77">
        <v>750</v>
      </c>
      <c r="C35" s="77">
        <v>75023</v>
      </c>
      <c r="D35" s="45" t="s">
        <v>50</v>
      </c>
      <c r="E35" s="14">
        <v>2000000</v>
      </c>
      <c r="F35" s="14">
        <v>50000</v>
      </c>
      <c r="G35" s="16"/>
    </row>
    <row r="36" spans="1:7" ht="13.5" thickBot="1">
      <c r="A36" s="58"/>
      <c r="B36" s="71">
        <v>750</v>
      </c>
      <c r="C36" s="71">
        <v>75023</v>
      </c>
      <c r="D36" s="32" t="s">
        <v>14</v>
      </c>
      <c r="E36" s="27">
        <f>SUM(E32:E35)</f>
        <v>5947000</v>
      </c>
      <c r="F36" s="27">
        <f>SUM(F32:F35)</f>
        <v>1391417</v>
      </c>
      <c r="G36" s="33"/>
    </row>
    <row r="37" spans="1:7" ht="12.75">
      <c r="A37" s="117"/>
      <c r="B37" s="108"/>
      <c r="C37" s="108"/>
      <c r="D37" s="109"/>
      <c r="E37" s="132"/>
      <c r="F37" s="132"/>
      <c r="G37" s="110"/>
    </row>
    <row r="38" spans="1:7" ht="13.5" thickBot="1">
      <c r="A38" s="61">
        <v>1</v>
      </c>
      <c r="B38" s="79">
        <v>754</v>
      </c>
      <c r="C38" s="79">
        <v>75416</v>
      </c>
      <c r="D38" s="122" t="s">
        <v>62</v>
      </c>
      <c r="E38" s="25">
        <v>10000</v>
      </c>
      <c r="F38" s="25">
        <v>10000</v>
      </c>
      <c r="G38" s="49"/>
    </row>
    <row r="39" spans="1:7" ht="13.5" thickBot="1">
      <c r="A39" s="58"/>
      <c r="B39" s="71">
        <v>754</v>
      </c>
      <c r="C39" s="71">
        <v>75416</v>
      </c>
      <c r="D39" s="32" t="s">
        <v>14</v>
      </c>
      <c r="E39" s="27">
        <f>SUM(E38:E38)</f>
        <v>10000</v>
      </c>
      <c r="F39" s="27">
        <f>SUM(F38:F38)</f>
        <v>10000</v>
      </c>
      <c r="G39" s="33"/>
    </row>
    <row r="40" spans="1:7" ht="12.75">
      <c r="A40" s="117"/>
      <c r="B40" s="108"/>
      <c r="C40" s="108"/>
      <c r="D40" s="109"/>
      <c r="E40" s="132"/>
      <c r="F40" s="129"/>
      <c r="G40" s="111"/>
    </row>
    <row r="41" spans="1:7" ht="15">
      <c r="A41" s="53" t="s">
        <v>5</v>
      </c>
      <c r="B41" s="73">
        <v>801</v>
      </c>
      <c r="C41" s="73">
        <v>80101</v>
      </c>
      <c r="D41" s="2" t="s">
        <v>60</v>
      </c>
      <c r="E41" s="13">
        <v>4665000</v>
      </c>
      <c r="F41" s="13">
        <v>230000</v>
      </c>
      <c r="G41" s="22"/>
    </row>
    <row r="42" spans="1:7" ht="15">
      <c r="A42" s="53" t="s">
        <v>6</v>
      </c>
      <c r="B42" s="73">
        <v>801</v>
      </c>
      <c r="C42" s="73">
        <v>80101</v>
      </c>
      <c r="D42" s="2" t="s">
        <v>39</v>
      </c>
      <c r="E42" s="13">
        <v>120000</v>
      </c>
      <c r="F42" s="13">
        <v>120000</v>
      </c>
      <c r="G42" s="22"/>
    </row>
    <row r="43" spans="1:7" ht="15.75" thickBot="1">
      <c r="A43" s="56" t="s">
        <v>7</v>
      </c>
      <c r="B43" s="79">
        <v>801</v>
      </c>
      <c r="C43" s="79">
        <v>80101</v>
      </c>
      <c r="D43" s="6" t="s">
        <v>22</v>
      </c>
      <c r="E43" s="14">
        <v>300000</v>
      </c>
      <c r="F43" s="25">
        <v>300000</v>
      </c>
      <c r="G43" s="43"/>
    </row>
    <row r="44" spans="1:7" ht="13.5" thickBot="1">
      <c r="A44" s="60"/>
      <c r="B44" s="71">
        <v>801</v>
      </c>
      <c r="C44" s="71">
        <v>80101</v>
      </c>
      <c r="D44" s="32" t="s">
        <v>14</v>
      </c>
      <c r="E44" s="27">
        <f>SUM(E41:E43)</f>
        <v>5085000</v>
      </c>
      <c r="F44" s="27">
        <f>SUM(F41:F43)</f>
        <v>650000</v>
      </c>
      <c r="G44" s="33"/>
    </row>
    <row r="45" spans="1:7" ht="15">
      <c r="A45" s="55"/>
      <c r="B45" s="75"/>
      <c r="C45" s="75"/>
      <c r="D45" s="7"/>
      <c r="E45" s="127"/>
      <c r="F45" s="127"/>
      <c r="G45" s="23"/>
    </row>
    <row r="46" spans="1:7" ht="15">
      <c r="A46" s="53" t="s">
        <v>5</v>
      </c>
      <c r="B46" s="73">
        <v>801</v>
      </c>
      <c r="C46" s="73">
        <v>80104</v>
      </c>
      <c r="D46" s="2" t="s">
        <v>40</v>
      </c>
      <c r="E46" s="13">
        <v>4506000</v>
      </c>
      <c r="F46" s="13">
        <v>1778875</v>
      </c>
      <c r="G46" s="22"/>
    </row>
    <row r="47" spans="1:7" ht="15">
      <c r="A47" s="53" t="s">
        <v>6</v>
      </c>
      <c r="B47" s="73">
        <v>801</v>
      </c>
      <c r="C47" s="73">
        <v>80104</v>
      </c>
      <c r="D47" s="47" t="s">
        <v>61</v>
      </c>
      <c r="E47" s="13">
        <v>6000</v>
      </c>
      <c r="F47" s="13">
        <v>6000</v>
      </c>
      <c r="G47" s="22"/>
    </row>
    <row r="48" spans="1:7" ht="15">
      <c r="A48" s="61" t="s">
        <v>7</v>
      </c>
      <c r="B48" s="79">
        <v>801</v>
      </c>
      <c r="C48" s="79">
        <v>80104</v>
      </c>
      <c r="D48" s="115" t="s">
        <v>71</v>
      </c>
      <c r="E48" s="25">
        <v>55000</v>
      </c>
      <c r="F48" s="25">
        <v>55000</v>
      </c>
      <c r="G48" s="26"/>
    </row>
    <row r="49" spans="1:7" ht="15" customHeight="1" thickBot="1">
      <c r="A49" s="112" t="s">
        <v>8</v>
      </c>
      <c r="B49" s="113">
        <v>801</v>
      </c>
      <c r="C49" s="113">
        <v>80104</v>
      </c>
      <c r="D49" s="152" t="s">
        <v>70</v>
      </c>
      <c r="E49" s="24">
        <v>135000</v>
      </c>
      <c r="F49" s="24">
        <v>135000</v>
      </c>
      <c r="G49" s="151"/>
    </row>
    <row r="50" spans="1:7" ht="15.75" thickBot="1">
      <c r="A50" s="54"/>
      <c r="B50" s="71">
        <v>801</v>
      </c>
      <c r="C50" s="71">
        <v>80104</v>
      </c>
      <c r="D50" s="32" t="s">
        <v>14</v>
      </c>
      <c r="E50" s="27">
        <f>SUM(E46:E49)</f>
        <v>4702000</v>
      </c>
      <c r="F50" s="27">
        <f>SUM(F46:F49)</f>
        <v>1974875</v>
      </c>
      <c r="G50" s="33"/>
    </row>
    <row r="51" spans="1:7" ht="30.75" customHeight="1" hidden="1">
      <c r="A51" s="55"/>
      <c r="B51" s="75"/>
      <c r="C51" s="75"/>
      <c r="D51" s="7"/>
      <c r="E51" s="127">
        <v>3105000</v>
      </c>
      <c r="F51" s="127"/>
      <c r="G51" s="23"/>
    </row>
    <row r="52" spans="1:7" ht="15">
      <c r="A52" s="61"/>
      <c r="B52" s="79"/>
      <c r="C52" s="79"/>
      <c r="D52" s="8"/>
      <c r="E52" s="123"/>
      <c r="F52" s="124"/>
      <c r="G52" s="26"/>
    </row>
    <row r="53" spans="1:7" ht="15">
      <c r="A53" s="57" t="s">
        <v>5</v>
      </c>
      <c r="B53" s="77">
        <v>801</v>
      </c>
      <c r="C53" s="77">
        <v>80110</v>
      </c>
      <c r="D53" s="6" t="s">
        <v>41</v>
      </c>
      <c r="E53" s="13">
        <v>6453000</v>
      </c>
      <c r="F53" s="14">
        <v>2625000</v>
      </c>
      <c r="G53" s="21"/>
    </row>
    <row r="54" spans="1:7" ht="15">
      <c r="A54" s="57" t="s">
        <v>6</v>
      </c>
      <c r="B54" s="77">
        <v>801</v>
      </c>
      <c r="C54" s="77">
        <v>80110</v>
      </c>
      <c r="D54" s="6" t="s">
        <v>68</v>
      </c>
      <c r="E54" s="14">
        <v>434000</v>
      </c>
      <c r="F54" s="14">
        <v>434000</v>
      </c>
      <c r="G54" s="21"/>
    </row>
    <row r="55" spans="1:7" ht="26.25">
      <c r="A55" s="57" t="s">
        <v>7</v>
      </c>
      <c r="B55" s="77">
        <v>801</v>
      </c>
      <c r="C55" s="73">
        <v>80110</v>
      </c>
      <c r="D55" s="2" t="s">
        <v>65</v>
      </c>
      <c r="E55" s="13">
        <f>200000+300000</f>
        <v>500000</v>
      </c>
      <c r="F55" s="13">
        <f>200000+300000</f>
        <v>500000</v>
      </c>
      <c r="G55" s="22"/>
    </row>
    <row r="56" spans="1:7" ht="15">
      <c r="A56" s="53" t="s">
        <v>8</v>
      </c>
      <c r="B56" s="73">
        <v>801</v>
      </c>
      <c r="C56" s="77">
        <v>80110</v>
      </c>
      <c r="D56" s="45" t="s">
        <v>66</v>
      </c>
      <c r="E56" s="14">
        <v>156850</v>
      </c>
      <c r="F56" s="14">
        <v>156850</v>
      </c>
      <c r="G56" s="21"/>
    </row>
    <row r="57" spans="1:7" ht="15.75" thickBot="1">
      <c r="A57" s="112" t="s">
        <v>9</v>
      </c>
      <c r="B57" s="113">
        <v>801</v>
      </c>
      <c r="C57" s="113">
        <v>80110</v>
      </c>
      <c r="D57" s="114" t="s">
        <v>67</v>
      </c>
      <c r="E57" s="24">
        <v>12150</v>
      </c>
      <c r="F57" s="24">
        <v>12150</v>
      </c>
      <c r="G57" s="151"/>
    </row>
    <row r="58" spans="1:7" ht="13.5" thickBot="1">
      <c r="A58" s="60"/>
      <c r="B58" s="71">
        <v>801</v>
      </c>
      <c r="C58" s="71">
        <v>80110</v>
      </c>
      <c r="D58" s="32" t="s">
        <v>14</v>
      </c>
      <c r="E58" s="27">
        <f>SUM(E53:E57)</f>
        <v>7556000</v>
      </c>
      <c r="F58" s="27">
        <f>SUM(F53:F57)</f>
        <v>3728000</v>
      </c>
      <c r="G58" s="33"/>
    </row>
    <row r="59" spans="1:7" ht="15">
      <c r="A59" s="55"/>
      <c r="B59" s="75"/>
      <c r="C59" s="75"/>
      <c r="D59" s="7"/>
      <c r="E59" s="127"/>
      <c r="F59" s="127"/>
      <c r="G59" s="23"/>
    </row>
    <row r="60" spans="1:7" ht="15.75" thickBot="1">
      <c r="A60" s="61" t="s">
        <v>5</v>
      </c>
      <c r="B60" s="79">
        <v>801</v>
      </c>
      <c r="C60" s="79">
        <v>80195</v>
      </c>
      <c r="D60" s="8" t="s">
        <v>48</v>
      </c>
      <c r="E60" s="14">
        <v>650000</v>
      </c>
      <c r="F60" s="25">
        <v>50000</v>
      </c>
      <c r="G60" s="26"/>
    </row>
    <row r="61" spans="1:7" ht="13.5" thickBot="1">
      <c r="A61" s="60"/>
      <c r="B61" s="71">
        <v>801</v>
      </c>
      <c r="C61" s="71">
        <v>80195</v>
      </c>
      <c r="D61" s="32" t="s">
        <v>14</v>
      </c>
      <c r="E61" s="27">
        <f>SUM(E60)</f>
        <v>650000</v>
      </c>
      <c r="F61" s="27">
        <f>SUM(F60)</f>
        <v>50000</v>
      </c>
      <c r="G61" s="33"/>
    </row>
    <row r="62" spans="1:7" ht="15">
      <c r="A62" s="59"/>
      <c r="B62" s="78"/>
      <c r="C62" s="78"/>
      <c r="D62" s="11"/>
      <c r="E62" s="127"/>
      <c r="F62" s="130"/>
      <c r="G62" s="17"/>
    </row>
    <row r="63" spans="1:7" ht="15.75" thickBot="1">
      <c r="A63" s="61" t="s">
        <v>5</v>
      </c>
      <c r="B63" s="79">
        <v>852</v>
      </c>
      <c r="C63" s="79">
        <v>85219</v>
      </c>
      <c r="D63" s="8" t="s">
        <v>12</v>
      </c>
      <c r="E63" s="14">
        <v>37000</v>
      </c>
      <c r="F63" s="25">
        <v>12000</v>
      </c>
      <c r="G63" s="26"/>
    </row>
    <row r="64" spans="1:7" ht="13.5" thickBot="1">
      <c r="A64" s="60"/>
      <c r="B64" s="71">
        <v>852</v>
      </c>
      <c r="C64" s="71">
        <v>85219</v>
      </c>
      <c r="D64" s="32" t="s">
        <v>14</v>
      </c>
      <c r="E64" s="27">
        <f>SUM(E63)</f>
        <v>37000</v>
      </c>
      <c r="F64" s="27">
        <f>SUM(F63)</f>
        <v>12000</v>
      </c>
      <c r="G64" s="33"/>
    </row>
    <row r="65" spans="1:7" ht="15">
      <c r="A65" s="52"/>
      <c r="B65" s="72"/>
      <c r="C65" s="72"/>
      <c r="D65" s="10"/>
      <c r="E65" s="127"/>
      <c r="F65" s="131"/>
      <c r="G65" s="17"/>
    </row>
    <row r="66" spans="1:7" ht="15.75" thickBot="1">
      <c r="A66" s="57" t="s">
        <v>5</v>
      </c>
      <c r="B66" s="140">
        <v>852</v>
      </c>
      <c r="C66" s="140">
        <v>85220</v>
      </c>
      <c r="D66" s="141" t="s">
        <v>63</v>
      </c>
      <c r="E66" s="14">
        <v>25376</v>
      </c>
      <c r="F66" s="14">
        <v>25376</v>
      </c>
      <c r="G66" s="21"/>
    </row>
    <row r="67" spans="1:7" ht="15.75" thickBot="1">
      <c r="A67" s="54"/>
      <c r="B67" s="142">
        <v>852</v>
      </c>
      <c r="C67" s="142">
        <v>85220</v>
      </c>
      <c r="D67" s="143" t="s">
        <v>14</v>
      </c>
      <c r="E67" s="27">
        <f>SUM(E66)</f>
        <v>25376</v>
      </c>
      <c r="F67" s="27">
        <f>SUM(F66)</f>
        <v>25376</v>
      </c>
      <c r="G67" s="144"/>
    </row>
    <row r="68" spans="1:7" ht="15">
      <c r="A68" s="136"/>
      <c r="B68" s="137"/>
      <c r="C68" s="137"/>
      <c r="D68" s="138"/>
      <c r="E68" s="128"/>
      <c r="F68" s="49"/>
      <c r="G68" s="26"/>
    </row>
    <row r="69" spans="1:7" ht="13.5" thickBot="1">
      <c r="A69" s="44" t="s">
        <v>5</v>
      </c>
      <c r="B69" s="50">
        <v>853</v>
      </c>
      <c r="C69" s="50">
        <v>85305</v>
      </c>
      <c r="D69" s="3" t="s">
        <v>42</v>
      </c>
      <c r="E69" s="14">
        <v>383500</v>
      </c>
      <c r="F69" s="14">
        <v>116000</v>
      </c>
      <c r="G69" s="16"/>
    </row>
    <row r="70" spans="1:7" ht="13.5" thickBot="1">
      <c r="A70" s="62"/>
      <c r="B70" s="71">
        <v>853</v>
      </c>
      <c r="C70" s="71">
        <v>85305</v>
      </c>
      <c r="D70" s="35" t="s">
        <v>14</v>
      </c>
      <c r="E70" s="27">
        <f>SUM(E69)</f>
        <v>383500</v>
      </c>
      <c r="F70" s="27">
        <f>SUM(F69)</f>
        <v>116000</v>
      </c>
      <c r="G70" s="33"/>
    </row>
    <row r="71" spans="1:7" ht="15">
      <c r="A71" s="52"/>
      <c r="B71" s="72"/>
      <c r="C71" s="72"/>
      <c r="D71" s="10"/>
      <c r="E71" s="127"/>
      <c r="F71" s="131"/>
      <c r="G71" s="17"/>
    </row>
    <row r="72" spans="1:7" ht="12.75">
      <c r="A72" s="103" t="s">
        <v>5</v>
      </c>
      <c r="B72" s="73">
        <v>900</v>
      </c>
      <c r="C72" s="73">
        <v>90002</v>
      </c>
      <c r="D72" s="2" t="s">
        <v>21</v>
      </c>
      <c r="E72" s="13">
        <v>4736000</v>
      </c>
      <c r="F72" s="13">
        <v>736000</v>
      </c>
      <c r="G72" s="13"/>
    </row>
    <row r="73" spans="1:7" ht="13.5" thickBot="1">
      <c r="A73" s="103" t="s">
        <v>6</v>
      </c>
      <c r="B73" s="73">
        <v>900</v>
      </c>
      <c r="C73" s="73">
        <v>90002</v>
      </c>
      <c r="D73" s="120" t="s">
        <v>25</v>
      </c>
      <c r="E73" s="13">
        <v>40000</v>
      </c>
      <c r="F73" s="13">
        <v>40000</v>
      </c>
      <c r="G73" s="13"/>
    </row>
    <row r="74" spans="1:7" ht="13.5" thickBot="1">
      <c r="A74" s="64"/>
      <c r="B74" s="80">
        <v>900</v>
      </c>
      <c r="C74" s="80">
        <v>90002</v>
      </c>
      <c r="D74" s="36" t="s">
        <v>14</v>
      </c>
      <c r="E74" s="27">
        <f>SUM(E72:E73)</f>
        <v>4776000</v>
      </c>
      <c r="F74" s="27">
        <f>SUM(F72:F73)</f>
        <v>776000</v>
      </c>
      <c r="G74" s="34"/>
    </row>
    <row r="75" spans="1:7" ht="15">
      <c r="A75" s="65"/>
      <c r="B75" s="72"/>
      <c r="C75" s="72"/>
      <c r="D75" s="10"/>
      <c r="E75" s="130"/>
      <c r="F75" s="131"/>
      <c r="G75" s="17"/>
    </row>
    <row r="76" spans="1:7" ht="12.75">
      <c r="A76" s="103" t="s">
        <v>5</v>
      </c>
      <c r="B76" s="73">
        <v>900</v>
      </c>
      <c r="C76" s="73">
        <v>90004</v>
      </c>
      <c r="D76" s="2" t="s">
        <v>13</v>
      </c>
      <c r="E76" s="13">
        <v>3768000</v>
      </c>
      <c r="F76" s="13">
        <v>733000</v>
      </c>
      <c r="G76" s="119"/>
    </row>
    <row r="77" spans="1:7" ht="12.75">
      <c r="A77" s="103" t="s">
        <v>6</v>
      </c>
      <c r="B77" s="73">
        <v>900</v>
      </c>
      <c r="C77" s="73">
        <v>90004</v>
      </c>
      <c r="D77" s="121" t="s">
        <v>51</v>
      </c>
      <c r="E77" s="13">
        <v>2155000</v>
      </c>
      <c r="F77" s="13">
        <v>50000</v>
      </c>
      <c r="G77" s="119"/>
    </row>
    <row r="78" spans="1:7" ht="13.5" thickBot="1">
      <c r="A78" s="145" t="s">
        <v>7</v>
      </c>
      <c r="B78" s="76">
        <v>900</v>
      </c>
      <c r="C78" s="76">
        <v>90004</v>
      </c>
      <c r="D78" s="118" t="s">
        <v>52</v>
      </c>
      <c r="E78" s="18">
        <v>1800000</v>
      </c>
      <c r="F78" s="18">
        <v>80000</v>
      </c>
      <c r="G78" s="150"/>
    </row>
    <row r="79" spans="1:7" ht="13.5" thickBot="1">
      <c r="A79" s="66"/>
      <c r="B79" s="71">
        <v>900</v>
      </c>
      <c r="C79" s="71">
        <v>90004</v>
      </c>
      <c r="D79" s="37" t="s">
        <v>14</v>
      </c>
      <c r="E79" s="27">
        <f>SUM(E76:E78)</f>
        <v>7723000</v>
      </c>
      <c r="F79" s="27">
        <f>SUM(F76:F78)</f>
        <v>863000</v>
      </c>
      <c r="G79" s="33"/>
    </row>
    <row r="80" spans="1:7" ht="12.75">
      <c r="A80" s="67"/>
      <c r="B80" s="81"/>
      <c r="C80" s="81"/>
      <c r="D80" s="4"/>
      <c r="E80" s="127"/>
      <c r="F80" s="127"/>
      <c r="G80" s="19"/>
    </row>
    <row r="81" spans="1:7" ht="12.75">
      <c r="A81" s="51" t="s">
        <v>5</v>
      </c>
      <c r="B81" s="69">
        <v>900</v>
      </c>
      <c r="C81" s="69">
        <v>90015</v>
      </c>
      <c r="D81" s="1" t="s">
        <v>43</v>
      </c>
      <c r="E81" s="13">
        <v>1007000</v>
      </c>
      <c r="F81" s="13">
        <v>270000</v>
      </c>
      <c r="G81" s="15"/>
    </row>
    <row r="82" spans="1:7" ht="13.5" thickBot="1">
      <c r="A82" s="91" t="s">
        <v>6</v>
      </c>
      <c r="B82" s="88">
        <v>900</v>
      </c>
      <c r="C82" s="88">
        <v>90015</v>
      </c>
      <c r="D82" s="89" t="s">
        <v>44</v>
      </c>
      <c r="E82" s="14">
        <v>372000</v>
      </c>
      <c r="F82" s="25">
        <v>372000</v>
      </c>
      <c r="G82" s="90"/>
    </row>
    <row r="83" spans="1:7" ht="13.5" thickBot="1">
      <c r="A83" s="66"/>
      <c r="B83" s="71">
        <v>900</v>
      </c>
      <c r="C83" s="71">
        <v>90015</v>
      </c>
      <c r="D83" s="32" t="s">
        <v>14</v>
      </c>
      <c r="E83" s="27">
        <f>SUM(E81:E82)</f>
        <v>1379000</v>
      </c>
      <c r="F83" s="27">
        <f>SUM(F81,F82)</f>
        <v>642000</v>
      </c>
      <c r="G83" s="33"/>
    </row>
    <row r="84" spans="1:7" ht="12.75">
      <c r="A84" s="63"/>
      <c r="B84" s="108"/>
      <c r="C84" s="108"/>
      <c r="D84" s="109"/>
      <c r="E84" s="132"/>
      <c r="F84" s="132"/>
      <c r="G84" s="110"/>
    </row>
    <row r="85" spans="1:7" ht="13.5" thickBot="1">
      <c r="A85" s="91" t="s">
        <v>5</v>
      </c>
      <c r="B85" s="88">
        <v>900</v>
      </c>
      <c r="C85" s="50">
        <v>90095</v>
      </c>
      <c r="D85" s="3" t="s">
        <v>45</v>
      </c>
      <c r="E85" s="14">
        <v>1200000</v>
      </c>
      <c r="F85" s="14">
        <v>300000</v>
      </c>
      <c r="G85" s="16"/>
    </row>
    <row r="86" spans="1:7" ht="13.5" thickBot="1">
      <c r="A86" s="66"/>
      <c r="B86" s="71">
        <v>900</v>
      </c>
      <c r="C86" s="71">
        <v>90095</v>
      </c>
      <c r="D86" s="32" t="s">
        <v>14</v>
      </c>
      <c r="E86" s="27">
        <f>SUM(E85)</f>
        <v>1200000</v>
      </c>
      <c r="F86" s="27">
        <f>SUM(F85)</f>
        <v>300000</v>
      </c>
      <c r="G86" s="33"/>
    </row>
    <row r="87" spans="1:7" ht="12.75">
      <c r="A87" s="67"/>
      <c r="B87" s="81"/>
      <c r="C87" s="81"/>
      <c r="D87" s="4"/>
      <c r="E87" s="127"/>
      <c r="F87" s="127"/>
      <c r="G87" s="19"/>
    </row>
    <row r="88" spans="1:7" ht="13.5" thickBot="1">
      <c r="A88" s="44" t="s">
        <v>5</v>
      </c>
      <c r="B88" s="50">
        <v>921</v>
      </c>
      <c r="C88" s="50">
        <v>92120</v>
      </c>
      <c r="D88" s="3" t="s">
        <v>46</v>
      </c>
      <c r="E88" s="14">
        <v>250000</v>
      </c>
      <c r="F88" s="14">
        <v>250000</v>
      </c>
      <c r="G88" s="16"/>
    </row>
    <row r="89" spans="1:7" ht="13.5" thickBot="1">
      <c r="A89" s="66"/>
      <c r="B89" s="71">
        <f>SUM(B88)</f>
        <v>921</v>
      </c>
      <c r="C89" s="71">
        <f>SUM(C88)</f>
        <v>92120</v>
      </c>
      <c r="D89" s="32" t="s">
        <v>14</v>
      </c>
      <c r="E89" s="27">
        <f>SUM(E88)</f>
        <v>250000</v>
      </c>
      <c r="F89" s="27">
        <f>SUM(F88)</f>
        <v>250000</v>
      </c>
      <c r="G89" s="33"/>
    </row>
    <row r="90" spans="1:7" ht="12.75">
      <c r="A90" s="63"/>
      <c r="B90" s="108"/>
      <c r="C90" s="108"/>
      <c r="D90" s="109"/>
      <c r="E90" s="132"/>
      <c r="F90" s="110"/>
      <c r="G90" s="110"/>
    </row>
    <row r="91" spans="1:7" ht="12.75">
      <c r="A91" s="67" t="s">
        <v>5</v>
      </c>
      <c r="B91" s="75">
        <v>926</v>
      </c>
      <c r="C91" s="75">
        <v>92695</v>
      </c>
      <c r="D91" s="146" t="s">
        <v>55</v>
      </c>
      <c r="E91" s="20">
        <v>53492000</v>
      </c>
      <c r="F91" s="20">
        <v>342000</v>
      </c>
      <c r="G91" s="149"/>
    </row>
    <row r="92" spans="1:7" ht="12.75">
      <c r="A92" s="51" t="s">
        <v>6</v>
      </c>
      <c r="B92" s="73">
        <v>926</v>
      </c>
      <c r="C92" s="73">
        <v>92695</v>
      </c>
      <c r="D92" s="139" t="s">
        <v>54</v>
      </c>
      <c r="E92" s="13">
        <v>20150000</v>
      </c>
      <c r="F92" s="13">
        <v>150000</v>
      </c>
      <c r="G92" s="147"/>
    </row>
    <row r="93" spans="1:7" ht="13.5" thickBot="1">
      <c r="A93" s="44" t="s">
        <v>7</v>
      </c>
      <c r="B93" s="77">
        <v>926</v>
      </c>
      <c r="C93" s="77">
        <v>92695</v>
      </c>
      <c r="D93" s="141" t="s">
        <v>56</v>
      </c>
      <c r="E93" s="14">
        <v>6100000</v>
      </c>
      <c r="F93" s="14">
        <v>100000</v>
      </c>
      <c r="G93" s="148"/>
    </row>
    <row r="94" spans="1:7" ht="13.5" thickBot="1">
      <c r="A94" s="62" t="s">
        <v>8</v>
      </c>
      <c r="B94" s="71">
        <v>926</v>
      </c>
      <c r="C94" s="71">
        <v>92695</v>
      </c>
      <c r="D94" s="92" t="s">
        <v>57</v>
      </c>
      <c r="E94" s="27">
        <f>SUM(E91:E93)</f>
        <v>79742000</v>
      </c>
      <c r="F94" s="27">
        <f>SUM(F91:F93)</f>
        <v>592000</v>
      </c>
      <c r="G94" s="27"/>
    </row>
    <row r="95" spans="1:7" ht="13.5" customHeight="1" thickBot="1">
      <c r="A95" s="67"/>
      <c r="B95" s="81"/>
      <c r="C95" s="81"/>
      <c r="D95" s="4"/>
      <c r="E95" s="127"/>
      <c r="F95" s="20"/>
      <c r="G95" s="19"/>
    </row>
    <row r="96" spans="1:7" ht="17.25" thickBot="1" thickTop="1">
      <c r="A96" s="30" t="s">
        <v>15</v>
      </c>
      <c r="B96" s="28"/>
      <c r="C96" s="28"/>
      <c r="D96" s="28"/>
      <c r="E96" s="29">
        <f>SUM(E7,E17,E20,E27,E30,E36,E94,E39,E44,E50,E58,E61,E64,E67,E70,E74,E79,E83,E86,E89)</f>
        <v>148393503</v>
      </c>
      <c r="F96" s="29">
        <f>SUM(F7,F17,F20,F27,F30,F36,F94,F39,F44,F50,F58,F61,F64,F67,F70,F74,F79,F83,F86,F89)</f>
        <v>21994810</v>
      </c>
      <c r="G96" s="31"/>
    </row>
    <row r="97" spans="1:7" ht="13.5" thickTop="1">
      <c r="A97" s="9"/>
      <c r="B97" s="9"/>
      <c r="C97" s="9"/>
      <c r="D97" s="9"/>
      <c r="E97" s="134"/>
      <c r="F97" s="133"/>
      <c r="G97" s="9"/>
    </row>
    <row r="98" spans="1:7" ht="12.75">
      <c r="A98" s="9"/>
      <c r="B98" s="9"/>
      <c r="C98" s="9"/>
      <c r="D98" s="9"/>
      <c r="E98" s="9"/>
      <c r="F98" s="133"/>
      <c r="G98" s="9"/>
    </row>
    <row r="99" spans="1:7" ht="12.75">
      <c r="A99" s="9"/>
      <c r="B99" s="9"/>
      <c r="C99" s="9"/>
      <c r="D99" s="9"/>
      <c r="E99" s="9"/>
      <c r="F99" s="133"/>
      <c r="G99" s="9"/>
    </row>
    <row r="100" spans="1:7" ht="12.75">
      <c r="A100" s="9"/>
      <c r="B100" s="9"/>
      <c r="C100" s="9"/>
      <c r="D100" s="9"/>
      <c r="E100" s="9"/>
      <c r="F100" s="134"/>
      <c r="G100" s="9"/>
    </row>
    <row r="101" spans="1:7" ht="12.75">
      <c r="A101" s="9"/>
      <c r="B101" s="9"/>
      <c r="C101" s="9"/>
      <c r="D101" s="9"/>
      <c r="E101" s="9"/>
      <c r="F101" s="134"/>
      <c r="G101" s="9"/>
    </row>
    <row r="102" spans="1:7" ht="12.75">
      <c r="A102" s="9"/>
      <c r="B102" s="9"/>
      <c r="C102" s="9"/>
      <c r="D102" s="9"/>
      <c r="E102" s="9"/>
      <c r="F102" s="134"/>
      <c r="G102" s="9"/>
    </row>
    <row r="103" ht="12.75">
      <c r="F103" s="135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9448818897637796" footer="0.5118110236220472"/>
  <pageSetup horizontalDpi="600" verticalDpi="600" orientation="landscape" paperSize="9" scale="82" r:id="rId1"/>
  <headerFooter alignWithMargins="0">
    <oddHeader>&amp;C&amp;"Arial,Pogrubiony"&amp;14WYDATKI MAJĄTKOWE&amp;R&amp;"Arial,Pogrubiony"Załącznik nr 1 do Uchwały Nr IX/45/07 
Rady Miejskiej w Brzegu z dnia 27 kwietnia 2007 r.</oddHeader>
  </headerFooter>
  <rowBreaks count="2" manualBreakCount="2">
    <brk id="36" max="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2007-04-30T07:00:51Z</cp:lastPrinted>
  <dcterms:created xsi:type="dcterms:W3CDTF">2005-04-14T11:36:10Z</dcterms:created>
  <dcterms:modified xsi:type="dcterms:W3CDTF">2007-04-30T07:01:16Z</dcterms:modified>
  <cp:category/>
  <cp:version/>
  <cp:contentType/>
  <cp:contentStatus/>
</cp:coreProperties>
</file>